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5" activeTab="1"/>
  </bookViews>
  <sheets>
    <sheet name="І квартал 2021 року" sheetId="4" r:id="rId1"/>
    <sheet name="ІІ квартал 2021 року (2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G7" i="5"/>
  <c r="H7" i="5"/>
  <c r="E7" i="5"/>
  <c r="H20" i="5"/>
  <c r="H19" i="5"/>
  <c r="H17" i="5"/>
  <c r="H16" i="5"/>
  <c r="H14" i="5"/>
  <c r="H9" i="5"/>
  <c r="H10" i="5"/>
  <c r="H11" i="5"/>
  <c r="H12" i="5"/>
  <c r="H13" i="5" s="1"/>
  <c r="H8" i="5"/>
  <c r="H6" i="5"/>
  <c r="H5" i="5"/>
  <c r="G21" i="5"/>
  <c r="F21" i="5"/>
  <c r="E21" i="5"/>
  <c r="H21" i="5"/>
  <c r="G18" i="5"/>
  <c r="F18" i="5"/>
  <c r="E18" i="5"/>
  <c r="H18" i="5"/>
  <c r="G15" i="5"/>
  <c r="F15" i="5"/>
  <c r="E15" i="5"/>
  <c r="H15" i="5"/>
  <c r="G13" i="5"/>
  <c r="F13" i="5"/>
  <c r="E13" i="5"/>
  <c r="F22" i="4" l="1"/>
  <c r="G22" i="4"/>
  <c r="H22" i="4"/>
  <c r="E22" i="4"/>
  <c r="H21" i="4"/>
  <c r="F12" i="4"/>
  <c r="G12" i="4"/>
  <c r="E12" i="4"/>
  <c r="F20" i="4" l="1"/>
  <c r="G20" i="4"/>
  <c r="E20" i="4"/>
  <c r="F17" i="4"/>
  <c r="G17" i="4"/>
  <c r="E17" i="4"/>
  <c r="F14" i="4"/>
  <c r="G14" i="4"/>
  <c r="E14" i="4"/>
  <c r="F6" i="4"/>
  <c r="G6" i="4"/>
  <c r="E6" i="4"/>
  <c r="H7" i="4"/>
  <c r="H18" i="4"/>
  <c r="H19" i="4"/>
  <c r="H20" i="4" s="1"/>
  <c r="H16" i="4"/>
  <c r="H15" i="4"/>
  <c r="H13" i="4"/>
  <c r="H14" i="4" s="1"/>
  <c r="H9" i="4"/>
  <c r="H10" i="4"/>
  <c r="H11" i="4"/>
  <c r="H8" i="4"/>
  <c r="H5" i="4"/>
  <c r="H6" i="4" s="1"/>
  <c r="H17" i="4" l="1"/>
  <c r="H12" i="4"/>
</calcChain>
</file>

<file path=xl/sharedStrings.xml><?xml version="1.0" encoding="utf-8"?>
<sst xmlns="http://schemas.openxmlformats.org/spreadsheetml/2006/main" count="88" uniqueCount="56">
  <si>
    <t>№ з/п</t>
  </si>
  <si>
    <t>КЕКВ</t>
  </si>
  <si>
    <t>Назва підприємства</t>
  </si>
  <si>
    <t>Сума</t>
  </si>
  <si>
    <t>Примітка</t>
  </si>
  <si>
    <t xml:space="preserve">Всього по 2210: </t>
  </si>
  <si>
    <t>Телекомунікаційні послуги</t>
  </si>
  <si>
    <t>ПрАТ "Рівнеобленерго"</t>
  </si>
  <si>
    <t xml:space="preserve">Всього по 2240: </t>
  </si>
  <si>
    <t>2210 " Предмети,матеріали та обладнання"</t>
  </si>
  <si>
    <t>2240 " Послуги (крім комунальних)</t>
  </si>
  <si>
    <t>2272 " Водопостачання та водовідведення"</t>
  </si>
  <si>
    <t>КП "Аква"</t>
  </si>
  <si>
    <t>Комунальні послуги з водопостачання та водовідведення</t>
  </si>
  <si>
    <t>Всього по 2272:</t>
  </si>
  <si>
    <t>2273 " Оплата електроенергії"</t>
  </si>
  <si>
    <t>Всього по 2273:</t>
  </si>
  <si>
    <t>Волинське підпр.по торгівлі та постач.МОУ</t>
  </si>
  <si>
    <t>ТОВ "Бізнес і технології"</t>
  </si>
  <si>
    <t>ФОП Куц В.О.</t>
  </si>
  <si>
    <t>2275 " Оплата інших енергоносіїв"</t>
  </si>
  <si>
    <t>Всього по 2275:</t>
  </si>
  <si>
    <t>ПАТ "Укртелеком"</t>
  </si>
  <si>
    <t>Інформація про використання кошторисних призначень за І квартал 2021 року</t>
  </si>
  <si>
    <t>ФОП Мельник Д.А.</t>
  </si>
  <si>
    <t>січень</t>
  </si>
  <si>
    <t>лютий</t>
  </si>
  <si>
    <t>березень</t>
  </si>
  <si>
    <t>НАСК"Оранта"</t>
  </si>
  <si>
    <t>Послуги з поводження з побутовими відходами</t>
  </si>
  <si>
    <t>Обаполи</t>
  </si>
  <si>
    <t>Страхування від нещасних випадків дітей-сиріт.</t>
  </si>
  <si>
    <t>ТОВ           "Енергоносії України"</t>
  </si>
  <si>
    <t>МПП "Інтертех"</t>
  </si>
  <si>
    <t>Заправка та відновлення картриджа, поточний ремонт принтера, ноутбука, системного блоку.</t>
  </si>
  <si>
    <t>Комунальні послуги  з забезпечення перетіканнь реактивної електричної енергії</t>
  </si>
  <si>
    <t>Електрична енергія, послуга з розподілу електричної енергії</t>
  </si>
  <si>
    <t>НМЦ ЦЗ та БЖД Рівненської області</t>
  </si>
  <si>
    <t>Всього по 2282:</t>
  </si>
  <si>
    <t>Навчання усфері цивільного захисту</t>
  </si>
  <si>
    <t>2282 "Окремі заходи по реалізації державних (регіональних) програм, не віднесені до заходів розвитку."</t>
  </si>
  <si>
    <t>Масло Штіль,                свічка Штіль,                цеп Штіль,                                           зірочка Штіль,     лампочки, ізострічка, кран, розетка, замок, свердло, завіс.</t>
  </si>
  <si>
    <t>Доставка підручників</t>
  </si>
  <si>
    <t>Інформація про використання кошторисних призначень за ІІ квартал 2021 року</t>
  </si>
  <si>
    <t>квітень</t>
  </si>
  <si>
    <t>травень</t>
  </si>
  <si>
    <t>червень</t>
  </si>
  <si>
    <t>Проведення штучної освітленності на території, заміри температури, вологості.</t>
  </si>
  <si>
    <t>Володимирецьке районне лабораторне відділення ВМВЛД ДУ "РОЛЦ МОЗ України"</t>
  </si>
  <si>
    <t>Дрова паливні</t>
  </si>
  <si>
    <t>ФОП Капран Г.М.</t>
  </si>
  <si>
    <t>ТОВ "ЦСК Україна"</t>
  </si>
  <si>
    <t>Постачання КП "Програмний комплекс "Варта" з правом використання до закінчення терміну дії кваліфікованого сертифікату електронного підпису"</t>
  </si>
  <si>
    <t>Емаль, розчинник, фарба-ультра, масло, ліска, валик, вимикач, шланг, викрутка, замок врізний, емульсія.</t>
  </si>
  <si>
    <t>Поточний ремонт ноутбука Lenovo (заміна жорсткого диска), принтера Epson, системного блоку,телевізора. Постачання пакетів оновлення до компютерної програми "М.Е.DOC"</t>
  </si>
  <si>
    <t>Крейда, журнали.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</si>
</sst>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T9" sqref="S9:T9"/>
    </sheetView>
  </sheetViews>
  <sheetFormatPr defaultRowHeight="15" x14ac:dyDescent="0.25"/>
  <cols>
    <col min="1" max="1" width="0.7109375" customWidth="1"/>
    <col min="2" max="2" width="5.85546875" customWidth="1"/>
    <col min="3" max="3" width="20.5703125" customWidth="1"/>
    <col min="4" max="4" width="19.28515625" customWidth="1"/>
    <col min="5" max="7" width="9.5703125" customWidth="1"/>
    <col min="8" max="8" width="11.42578125" customWidth="1"/>
    <col min="9" max="9" width="21.5703125" customWidth="1"/>
  </cols>
  <sheetData>
    <row r="1" spans="2:9" x14ac:dyDescent="0.25">
      <c r="B1" s="18" t="s">
        <v>23</v>
      </c>
      <c r="C1" s="18"/>
      <c r="D1" s="18"/>
      <c r="E1" s="18"/>
      <c r="F1" s="18"/>
      <c r="G1" s="18"/>
      <c r="H1" s="18"/>
      <c r="I1" s="18"/>
    </row>
    <row r="2" spans="2:9" ht="37.9" customHeight="1" x14ac:dyDescent="0.25">
      <c r="B2" s="18"/>
      <c r="C2" s="18"/>
      <c r="D2" s="18"/>
      <c r="E2" s="18"/>
      <c r="F2" s="18"/>
      <c r="G2" s="18"/>
      <c r="H2" s="18"/>
      <c r="I2" s="18"/>
    </row>
    <row r="4" spans="2:9" ht="30" x14ac:dyDescent="0.25">
      <c r="B4" s="2" t="s">
        <v>0</v>
      </c>
      <c r="C4" s="2" t="s">
        <v>1</v>
      </c>
      <c r="D4" s="2" t="s">
        <v>2</v>
      </c>
      <c r="E4" s="2" t="s">
        <v>25</v>
      </c>
      <c r="F4" s="2" t="s">
        <v>26</v>
      </c>
      <c r="G4" s="2" t="s">
        <v>27</v>
      </c>
      <c r="H4" s="2" t="s">
        <v>3</v>
      </c>
      <c r="I4" s="2" t="s">
        <v>4</v>
      </c>
    </row>
    <row r="5" spans="2:9" ht="105" x14ac:dyDescent="0.25">
      <c r="B5" s="4">
        <v>1</v>
      </c>
      <c r="C5" s="3" t="s">
        <v>9</v>
      </c>
      <c r="D5" s="5" t="s">
        <v>19</v>
      </c>
      <c r="E5" s="6"/>
      <c r="F5" s="6">
        <v>1772</v>
      </c>
      <c r="G5" s="6"/>
      <c r="H5" s="6">
        <f>E5+F5+G5</f>
        <v>1772</v>
      </c>
      <c r="I5" s="5" t="s">
        <v>41</v>
      </c>
    </row>
    <row r="6" spans="2:9" x14ac:dyDescent="0.25">
      <c r="B6" s="1"/>
      <c r="C6" s="2" t="s">
        <v>5</v>
      </c>
      <c r="D6" s="7"/>
      <c r="E6" s="8">
        <f>E5</f>
        <v>0</v>
      </c>
      <c r="F6" s="8">
        <f t="shared" ref="F6:H6" si="0">F5</f>
        <v>1772</v>
      </c>
      <c r="G6" s="8">
        <f t="shared" si="0"/>
        <v>0</v>
      </c>
      <c r="H6" s="8">
        <f t="shared" si="0"/>
        <v>1772</v>
      </c>
      <c r="I6" s="9"/>
    </row>
    <row r="7" spans="2:9" ht="90" x14ac:dyDescent="0.25">
      <c r="B7" s="1">
        <v>1</v>
      </c>
      <c r="C7" s="21" t="s">
        <v>10</v>
      </c>
      <c r="D7" s="10" t="s">
        <v>33</v>
      </c>
      <c r="E7" s="11"/>
      <c r="F7" s="11"/>
      <c r="G7" s="11">
        <v>2600</v>
      </c>
      <c r="H7" s="11">
        <f>G7</f>
        <v>2600</v>
      </c>
      <c r="I7" s="10" t="s">
        <v>34</v>
      </c>
    </row>
    <row r="8" spans="2:9" ht="45" x14ac:dyDescent="0.25">
      <c r="B8" s="1">
        <v>2</v>
      </c>
      <c r="C8" s="22"/>
      <c r="D8" s="5" t="s">
        <v>28</v>
      </c>
      <c r="E8" s="6"/>
      <c r="F8" s="6">
        <v>474</v>
      </c>
      <c r="G8" s="6"/>
      <c r="H8" s="6">
        <f>E8+F8+G8</f>
        <v>474</v>
      </c>
      <c r="I8" s="5" t="s">
        <v>31</v>
      </c>
    </row>
    <row r="9" spans="2:9" ht="45" x14ac:dyDescent="0.25">
      <c r="B9" s="1">
        <v>3</v>
      </c>
      <c r="C9" s="22"/>
      <c r="D9" s="5" t="s">
        <v>17</v>
      </c>
      <c r="E9" s="6"/>
      <c r="F9" s="6"/>
      <c r="G9" s="6">
        <v>596.63</v>
      </c>
      <c r="H9" s="6">
        <f t="shared" ref="H9:H11" si="1">E9+F9+G9</f>
        <v>596.63</v>
      </c>
      <c r="I9" s="5" t="s">
        <v>42</v>
      </c>
    </row>
    <row r="10" spans="2:9" ht="30" x14ac:dyDescent="0.25">
      <c r="B10" s="1">
        <v>4</v>
      </c>
      <c r="C10" s="22"/>
      <c r="D10" s="5" t="s">
        <v>18</v>
      </c>
      <c r="E10" s="6"/>
      <c r="F10" s="6"/>
      <c r="G10" s="6">
        <v>1040</v>
      </c>
      <c r="H10" s="6">
        <f t="shared" si="1"/>
        <v>1040</v>
      </c>
      <c r="I10" s="5" t="s">
        <v>6</v>
      </c>
    </row>
    <row r="11" spans="2:9" ht="30" x14ac:dyDescent="0.25">
      <c r="B11" s="1">
        <v>5</v>
      </c>
      <c r="C11" s="23"/>
      <c r="D11" s="5" t="s">
        <v>22</v>
      </c>
      <c r="E11" s="6"/>
      <c r="F11" s="6">
        <v>168</v>
      </c>
      <c r="G11" s="6">
        <v>168</v>
      </c>
      <c r="H11" s="6">
        <f t="shared" si="1"/>
        <v>336</v>
      </c>
      <c r="I11" s="5" t="s">
        <v>6</v>
      </c>
    </row>
    <row r="12" spans="2:9" x14ac:dyDescent="0.25">
      <c r="B12" s="1"/>
      <c r="C12" s="2" t="s">
        <v>8</v>
      </c>
      <c r="D12" s="7"/>
      <c r="E12" s="8">
        <f>E7+E8+E9+E10+E11</f>
        <v>0</v>
      </c>
      <c r="F12" s="8">
        <f t="shared" ref="F12:H12" si="2">F7+F8+F9+F10+F11</f>
        <v>642</v>
      </c>
      <c r="G12" s="8">
        <f t="shared" si="2"/>
        <v>4404.63</v>
      </c>
      <c r="H12" s="8">
        <f t="shared" si="2"/>
        <v>5046.63</v>
      </c>
      <c r="I12" s="9"/>
    </row>
    <row r="13" spans="2:9" ht="45" x14ac:dyDescent="0.25">
      <c r="B13" s="1">
        <v>1</v>
      </c>
      <c r="C13" s="5" t="s">
        <v>11</v>
      </c>
      <c r="D13" s="5" t="s">
        <v>12</v>
      </c>
      <c r="E13" s="6"/>
      <c r="F13" s="6">
        <v>2623</v>
      </c>
      <c r="G13" s="6">
        <v>1839.15</v>
      </c>
      <c r="H13" s="6">
        <f>E13+F13+G13</f>
        <v>4462.1499999999996</v>
      </c>
      <c r="I13" s="5" t="s">
        <v>13</v>
      </c>
    </row>
    <row r="14" spans="2:9" x14ac:dyDescent="0.25">
      <c r="B14" s="1"/>
      <c r="C14" s="2" t="s">
        <v>14</v>
      </c>
      <c r="D14" s="7"/>
      <c r="E14" s="8">
        <f>E13</f>
        <v>0</v>
      </c>
      <c r="F14" s="8">
        <f t="shared" ref="F14:H14" si="3">F13</f>
        <v>2623</v>
      </c>
      <c r="G14" s="8">
        <f t="shared" si="3"/>
        <v>1839.15</v>
      </c>
      <c r="H14" s="8">
        <f t="shared" si="3"/>
        <v>4462.1499999999996</v>
      </c>
      <c r="I14" s="9"/>
    </row>
    <row r="15" spans="2:9" ht="75" x14ac:dyDescent="0.25">
      <c r="B15" s="1">
        <v>1</v>
      </c>
      <c r="C15" s="19" t="s">
        <v>15</v>
      </c>
      <c r="D15" s="10" t="s">
        <v>7</v>
      </c>
      <c r="E15" s="11"/>
      <c r="F15" s="11">
        <v>613.66999999999996</v>
      </c>
      <c r="G15" s="11">
        <v>905.06</v>
      </c>
      <c r="H15" s="11">
        <f>E15+F15+G15</f>
        <v>1518.73</v>
      </c>
      <c r="I15" s="5" t="s">
        <v>35</v>
      </c>
    </row>
    <row r="16" spans="2:9" ht="45" x14ac:dyDescent="0.25">
      <c r="B16" s="1">
        <v>2</v>
      </c>
      <c r="C16" s="20"/>
      <c r="D16" s="5" t="s">
        <v>32</v>
      </c>
      <c r="E16" s="6"/>
      <c r="F16" s="6">
        <v>28891.42</v>
      </c>
      <c r="G16" s="6">
        <v>43871.839999999997</v>
      </c>
      <c r="H16" s="11">
        <f>E16+F16+G16</f>
        <v>72763.259999999995</v>
      </c>
      <c r="I16" s="5" t="s">
        <v>36</v>
      </c>
    </row>
    <row r="17" spans="2:9" x14ac:dyDescent="0.25">
      <c r="B17" s="1"/>
      <c r="C17" s="2" t="s">
        <v>16</v>
      </c>
      <c r="D17" s="7"/>
      <c r="E17" s="8">
        <f>E15+E16</f>
        <v>0</v>
      </c>
      <c r="F17" s="8">
        <f t="shared" ref="F17:G17" si="4">F15+F16</f>
        <v>29505.089999999997</v>
      </c>
      <c r="G17" s="8">
        <f t="shared" si="4"/>
        <v>44776.899999999994</v>
      </c>
      <c r="H17" s="8">
        <f>H15+H16</f>
        <v>74281.989999999991</v>
      </c>
      <c r="I17" s="9"/>
    </row>
    <row r="18" spans="2:9" ht="45.75" customHeight="1" x14ac:dyDescent="0.25">
      <c r="B18" s="1">
        <v>1</v>
      </c>
      <c r="C18" s="19" t="s">
        <v>20</v>
      </c>
      <c r="D18" s="10" t="s">
        <v>12</v>
      </c>
      <c r="E18" s="12"/>
      <c r="F18" s="11">
        <v>1502.24</v>
      </c>
      <c r="G18" s="11">
        <v>751.12</v>
      </c>
      <c r="H18" s="11">
        <f>E18+F18+G18</f>
        <v>2253.36</v>
      </c>
      <c r="I18" s="5" t="s">
        <v>29</v>
      </c>
    </row>
    <row r="19" spans="2:9" x14ac:dyDescent="0.25">
      <c r="B19" s="1">
        <v>2</v>
      </c>
      <c r="C19" s="20"/>
      <c r="D19" s="10" t="s">
        <v>24</v>
      </c>
      <c r="E19" s="11">
        <v>15390</v>
      </c>
      <c r="F19" s="11">
        <v>38610</v>
      </c>
      <c r="G19" s="11"/>
      <c r="H19" s="11">
        <f>E19+F19+G19</f>
        <v>54000</v>
      </c>
      <c r="I19" s="5" t="s">
        <v>30</v>
      </c>
    </row>
    <row r="20" spans="2:9" x14ac:dyDescent="0.25">
      <c r="B20" s="1"/>
      <c r="C20" s="2" t="s">
        <v>21</v>
      </c>
      <c r="D20" s="7"/>
      <c r="E20" s="8">
        <f>E18+E19</f>
        <v>15390</v>
      </c>
      <c r="F20" s="8">
        <f>F18+F19</f>
        <v>40112.239999999998</v>
      </c>
      <c r="G20" s="8">
        <f>G18+G19</f>
        <v>751.12</v>
      </c>
      <c r="H20" s="8">
        <f>H18+H19</f>
        <v>56253.36</v>
      </c>
      <c r="I20" s="9"/>
    </row>
    <row r="21" spans="2:9" ht="108.75" customHeight="1" x14ac:dyDescent="0.25">
      <c r="B21" s="13">
        <v>1</v>
      </c>
      <c r="C21" s="5" t="s">
        <v>40</v>
      </c>
      <c r="D21" s="5" t="s">
        <v>37</v>
      </c>
      <c r="E21" s="14"/>
      <c r="F21" s="14"/>
      <c r="G21" s="17">
        <v>700</v>
      </c>
      <c r="H21" s="17">
        <f>G21</f>
        <v>700</v>
      </c>
      <c r="I21" s="5" t="s">
        <v>39</v>
      </c>
    </row>
    <row r="22" spans="2:9" x14ac:dyDescent="0.25">
      <c r="B22" s="13"/>
      <c r="C22" s="15" t="s">
        <v>38</v>
      </c>
      <c r="D22" s="15"/>
      <c r="E22" s="16">
        <f>E21</f>
        <v>0</v>
      </c>
      <c r="F22" s="16">
        <f t="shared" ref="F22:H22" si="5">F21</f>
        <v>0</v>
      </c>
      <c r="G22" s="16">
        <f t="shared" si="5"/>
        <v>700</v>
      </c>
      <c r="H22" s="16">
        <f t="shared" si="5"/>
        <v>700</v>
      </c>
      <c r="I22" s="13"/>
    </row>
  </sheetData>
  <mergeCells count="4">
    <mergeCell ref="B1:I2"/>
    <mergeCell ref="C15:C16"/>
    <mergeCell ref="C18:C19"/>
    <mergeCell ref="C7:C11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>
      <selection activeCell="P9" sqref="P9"/>
    </sheetView>
  </sheetViews>
  <sheetFormatPr defaultRowHeight="15" x14ac:dyDescent="0.25"/>
  <cols>
    <col min="1" max="1" width="0.7109375" customWidth="1"/>
    <col min="2" max="2" width="5.85546875" customWidth="1"/>
    <col min="3" max="3" width="20.5703125" customWidth="1"/>
    <col min="4" max="4" width="19.28515625" customWidth="1"/>
    <col min="5" max="7" width="9.5703125" customWidth="1"/>
    <col min="8" max="8" width="11.42578125" customWidth="1"/>
    <col min="9" max="9" width="21.5703125" customWidth="1"/>
  </cols>
  <sheetData>
    <row r="1" spans="2:9" x14ac:dyDescent="0.25">
      <c r="B1" s="18" t="s">
        <v>43</v>
      </c>
      <c r="C1" s="18"/>
      <c r="D1" s="18"/>
      <c r="E1" s="18"/>
      <c r="F1" s="18"/>
      <c r="G1" s="18"/>
      <c r="H1" s="18"/>
      <c r="I1" s="18"/>
    </row>
    <row r="2" spans="2:9" ht="14.25" customHeight="1" x14ac:dyDescent="0.25">
      <c r="B2" s="18"/>
      <c r="C2" s="18"/>
      <c r="D2" s="18"/>
      <c r="E2" s="18"/>
      <c r="F2" s="18"/>
      <c r="G2" s="18"/>
      <c r="H2" s="18"/>
      <c r="I2" s="18"/>
    </row>
    <row r="4" spans="2:9" ht="30" x14ac:dyDescent="0.25">
      <c r="B4" s="2" t="s">
        <v>0</v>
      </c>
      <c r="C4" s="2" t="s">
        <v>1</v>
      </c>
      <c r="D4" s="2" t="s">
        <v>2</v>
      </c>
      <c r="E4" s="2" t="s">
        <v>44</v>
      </c>
      <c r="F4" s="2" t="s">
        <v>45</v>
      </c>
      <c r="G4" s="2" t="s">
        <v>46</v>
      </c>
      <c r="H4" s="2" t="s">
        <v>3</v>
      </c>
      <c r="I4" s="2" t="s">
        <v>4</v>
      </c>
    </row>
    <row r="5" spans="2:9" x14ac:dyDescent="0.25">
      <c r="B5" s="2">
        <v>1</v>
      </c>
      <c r="C5" s="21" t="s">
        <v>9</v>
      </c>
      <c r="D5" s="24" t="s">
        <v>50</v>
      </c>
      <c r="E5" s="27"/>
      <c r="F5" s="26">
        <v>1801</v>
      </c>
      <c r="G5" s="27"/>
      <c r="H5" s="26">
        <f>E5+F5+G5</f>
        <v>1801</v>
      </c>
      <c r="I5" s="24" t="s">
        <v>55</v>
      </c>
    </row>
    <row r="6" spans="2:9" ht="90" x14ac:dyDescent="0.25">
      <c r="B6" s="4">
        <v>2</v>
      </c>
      <c r="C6" s="23"/>
      <c r="D6" s="5" t="s">
        <v>19</v>
      </c>
      <c r="E6" s="25"/>
      <c r="F6" s="25">
        <v>4743</v>
      </c>
      <c r="G6" s="25">
        <v>1772</v>
      </c>
      <c r="H6" s="28">
        <f>E6+F6+G6</f>
        <v>6515</v>
      </c>
      <c r="I6" s="5" t="s">
        <v>53</v>
      </c>
    </row>
    <row r="7" spans="2:9" x14ac:dyDescent="0.25">
      <c r="B7" s="1"/>
      <c r="C7" s="2" t="s">
        <v>5</v>
      </c>
      <c r="D7" s="7"/>
      <c r="E7" s="29">
        <f>E5+E6</f>
        <v>0</v>
      </c>
      <c r="F7" s="29">
        <f t="shared" ref="F7:H7" si="0">F5+F6</f>
        <v>6544</v>
      </c>
      <c r="G7" s="29">
        <f t="shared" si="0"/>
        <v>1772</v>
      </c>
      <c r="H7" s="29">
        <f t="shared" si="0"/>
        <v>8316</v>
      </c>
      <c r="I7" s="9"/>
    </row>
    <row r="8" spans="2:9" ht="150" x14ac:dyDescent="0.25">
      <c r="B8" s="1">
        <v>1</v>
      </c>
      <c r="C8" s="21" t="s">
        <v>10</v>
      </c>
      <c r="D8" s="10" t="s">
        <v>33</v>
      </c>
      <c r="E8" s="28">
        <v>3220</v>
      </c>
      <c r="F8" s="28">
        <v>1000</v>
      </c>
      <c r="G8" s="28">
        <v>2745</v>
      </c>
      <c r="H8" s="28">
        <f>E8+F8+G8</f>
        <v>6965</v>
      </c>
      <c r="I8" s="10" t="s">
        <v>54</v>
      </c>
    </row>
    <row r="9" spans="2:9" ht="90" x14ac:dyDescent="0.25">
      <c r="B9" s="1">
        <v>2</v>
      </c>
      <c r="C9" s="22"/>
      <c r="D9" s="5" t="s">
        <v>48</v>
      </c>
      <c r="E9" s="25">
        <v>1140.97</v>
      </c>
      <c r="F9" s="25"/>
      <c r="G9" s="25"/>
      <c r="H9" s="28">
        <f t="shared" ref="H9:H12" si="1">E9+F9+G9</f>
        <v>1140.97</v>
      </c>
      <c r="I9" s="5" t="s">
        <v>47</v>
      </c>
    </row>
    <row r="10" spans="2:9" ht="150" x14ac:dyDescent="0.25">
      <c r="B10" s="1">
        <v>3</v>
      </c>
      <c r="C10" s="22"/>
      <c r="D10" s="5" t="s">
        <v>51</v>
      </c>
      <c r="E10" s="25"/>
      <c r="F10" s="25">
        <v>498</v>
      </c>
      <c r="G10" s="25"/>
      <c r="H10" s="28">
        <f t="shared" si="1"/>
        <v>498</v>
      </c>
      <c r="I10" s="5" t="s">
        <v>52</v>
      </c>
    </row>
    <row r="11" spans="2:9" ht="30" x14ac:dyDescent="0.25">
      <c r="B11" s="1">
        <v>4</v>
      </c>
      <c r="C11" s="22"/>
      <c r="D11" s="5" t="s">
        <v>18</v>
      </c>
      <c r="E11" s="25">
        <v>520</v>
      </c>
      <c r="F11" s="25">
        <v>520</v>
      </c>
      <c r="G11" s="25">
        <v>520</v>
      </c>
      <c r="H11" s="28">
        <f t="shared" si="1"/>
        <v>1560</v>
      </c>
      <c r="I11" s="5" t="s">
        <v>6</v>
      </c>
    </row>
    <row r="12" spans="2:9" ht="30" x14ac:dyDescent="0.25">
      <c r="B12" s="1">
        <v>5</v>
      </c>
      <c r="C12" s="23"/>
      <c r="D12" s="5" t="s">
        <v>22</v>
      </c>
      <c r="E12" s="25">
        <v>140.9</v>
      </c>
      <c r="F12" s="25"/>
      <c r="G12" s="25"/>
      <c r="H12" s="28">
        <f t="shared" si="1"/>
        <v>140.9</v>
      </c>
      <c r="I12" s="5" t="s">
        <v>6</v>
      </c>
    </row>
    <row r="13" spans="2:9" x14ac:dyDescent="0.25">
      <c r="B13" s="1"/>
      <c r="C13" s="2" t="s">
        <v>8</v>
      </c>
      <c r="D13" s="7"/>
      <c r="E13" s="29">
        <f>E8+E9+E10+E11+E12</f>
        <v>5021.87</v>
      </c>
      <c r="F13" s="29">
        <f t="shared" ref="F13:H13" si="2">F8+F9+F10+F11+F12</f>
        <v>2018</v>
      </c>
      <c r="G13" s="29">
        <f t="shared" si="2"/>
        <v>3265</v>
      </c>
      <c r="H13" s="29">
        <f t="shared" si="2"/>
        <v>10304.870000000001</v>
      </c>
      <c r="I13" s="9"/>
    </row>
    <row r="14" spans="2:9" ht="45" x14ac:dyDescent="0.25">
      <c r="B14" s="1">
        <v>1</v>
      </c>
      <c r="C14" s="5" t="s">
        <v>11</v>
      </c>
      <c r="D14" s="5" t="s">
        <v>12</v>
      </c>
      <c r="E14" s="25">
        <v>1145.7</v>
      </c>
      <c r="F14" s="25">
        <v>844.2</v>
      </c>
      <c r="G14" s="25">
        <v>1145.7</v>
      </c>
      <c r="H14" s="25">
        <f>E14+F14+G14</f>
        <v>3135.6000000000004</v>
      </c>
      <c r="I14" s="5" t="s">
        <v>13</v>
      </c>
    </row>
    <row r="15" spans="2:9" x14ac:dyDescent="0.25">
      <c r="B15" s="1"/>
      <c r="C15" s="2" t="s">
        <v>14</v>
      </c>
      <c r="D15" s="7"/>
      <c r="E15" s="29">
        <f>E14</f>
        <v>1145.7</v>
      </c>
      <c r="F15" s="29">
        <f t="shared" ref="F15:H15" si="3">F14</f>
        <v>844.2</v>
      </c>
      <c r="G15" s="29">
        <f t="shared" si="3"/>
        <v>1145.7</v>
      </c>
      <c r="H15" s="29">
        <f t="shared" si="3"/>
        <v>3135.6000000000004</v>
      </c>
      <c r="I15" s="9"/>
    </row>
    <row r="16" spans="2:9" ht="75" x14ac:dyDescent="0.25">
      <c r="B16" s="1">
        <v>1</v>
      </c>
      <c r="C16" s="19" t="s">
        <v>15</v>
      </c>
      <c r="D16" s="10" t="s">
        <v>7</v>
      </c>
      <c r="E16" s="28">
        <v>912.85</v>
      </c>
      <c r="F16" s="28">
        <v>310.44</v>
      </c>
      <c r="G16" s="28">
        <v>367.94</v>
      </c>
      <c r="H16" s="28">
        <f>E16+F16+G16</f>
        <v>1591.23</v>
      </c>
      <c r="I16" s="5" t="s">
        <v>35</v>
      </c>
    </row>
    <row r="17" spans="2:9" ht="45" x14ac:dyDescent="0.25">
      <c r="B17" s="1">
        <v>2</v>
      </c>
      <c r="C17" s="20"/>
      <c r="D17" s="5" t="s">
        <v>32</v>
      </c>
      <c r="E17" s="25">
        <v>39392.39</v>
      </c>
      <c r="F17" s="25">
        <v>22453.360000000001</v>
      </c>
      <c r="G17" s="25">
        <v>24149.51</v>
      </c>
      <c r="H17" s="28">
        <f>E17+F17+G17</f>
        <v>85995.26</v>
      </c>
      <c r="I17" s="5" t="s">
        <v>36</v>
      </c>
    </row>
    <row r="18" spans="2:9" x14ac:dyDescent="0.25">
      <c r="B18" s="1"/>
      <c r="C18" s="2" t="s">
        <v>16</v>
      </c>
      <c r="D18" s="7"/>
      <c r="E18" s="29">
        <f>E16+E17</f>
        <v>40305.24</v>
      </c>
      <c r="F18" s="29">
        <f t="shared" ref="F18:G18" si="4">F16+F17</f>
        <v>22763.8</v>
      </c>
      <c r="G18" s="29">
        <f t="shared" si="4"/>
        <v>24517.449999999997</v>
      </c>
      <c r="H18" s="29">
        <f>H16+H17</f>
        <v>87586.489999999991</v>
      </c>
      <c r="I18" s="9"/>
    </row>
    <row r="19" spans="2:9" ht="45.75" customHeight="1" x14ac:dyDescent="0.25">
      <c r="B19" s="1">
        <v>1</v>
      </c>
      <c r="C19" s="19" t="s">
        <v>20</v>
      </c>
      <c r="D19" s="10" t="s">
        <v>12</v>
      </c>
      <c r="E19" s="28">
        <v>968.24</v>
      </c>
      <c r="F19" s="28">
        <v>968.24</v>
      </c>
      <c r="G19" s="28">
        <v>968.24</v>
      </c>
      <c r="H19" s="28">
        <f>E19+F19+G19</f>
        <v>2904.7200000000003</v>
      </c>
      <c r="I19" s="5" t="s">
        <v>29</v>
      </c>
    </row>
    <row r="20" spans="2:9" ht="25.5" customHeight="1" x14ac:dyDescent="0.25">
      <c r="B20" s="1">
        <v>2</v>
      </c>
      <c r="C20" s="20"/>
      <c r="D20" s="10" t="s">
        <v>24</v>
      </c>
      <c r="E20" s="28">
        <v>83460</v>
      </c>
      <c r="F20" s="28"/>
      <c r="G20" s="28"/>
      <c r="H20" s="28">
        <f>E20+F20+G20</f>
        <v>83460</v>
      </c>
      <c r="I20" s="5" t="s">
        <v>49</v>
      </c>
    </row>
    <row r="21" spans="2:9" x14ac:dyDescent="0.25">
      <c r="B21" s="1"/>
      <c r="C21" s="2" t="s">
        <v>21</v>
      </c>
      <c r="D21" s="7"/>
      <c r="E21" s="30">
        <f>E19+E20</f>
        <v>84428.24</v>
      </c>
      <c r="F21" s="30">
        <f>F19+F20</f>
        <v>968.24</v>
      </c>
      <c r="G21" s="30">
        <f>G19+G20</f>
        <v>968.24</v>
      </c>
      <c r="H21" s="30">
        <f>H19+H20</f>
        <v>86364.72</v>
      </c>
      <c r="I21" s="9"/>
    </row>
  </sheetData>
  <mergeCells count="5">
    <mergeCell ref="B1:I2"/>
    <mergeCell ref="C8:C12"/>
    <mergeCell ref="C16:C17"/>
    <mergeCell ref="C19:C20"/>
    <mergeCell ref="C5:C6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І квартал 2021 року</vt:lpstr>
      <vt:lpstr>ІІ квартал 2021 року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2021-07-20T07:04:10Z</cp:lastPrinted>
  <dcterms:created xsi:type="dcterms:W3CDTF">2018-10-30T11:13:10Z</dcterms:created>
  <dcterms:modified xsi:type="dcterms:W3CDTF">2021-07-20T07:08:29Z</dcterms:modified>
</cp:coreProperties>
</file>