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45" windowWidth="20730" windowHeight="10035" tabRatio="839" activeTab="11"/>
  </bookViews>
  <sheets>
    <sheet name="2002" sheetId="1" r:id="rId1"/>
    <sheet name="2003" sheetId="2" r:id="rId2"/>
    <sheet name="2004" sheetId="3" r:id="rId3"/>
    <sheet name="2005" sheetId="4" r:id="rId4"/>
    <sheet name="2006" sheetId="5" r:id="rId5"/>
    <sheet name="2007" sheetId="6" r:id="rId6"/>
    <sheet name="2008" sheetId="7" r:id="rId7"/>
    <sheet name="2009" sheetId="8" r:id="rId8"/>
    <sheet name="2010" sheetId="9" r:id="rId9"/>
    <sheet name="2011" sheetId="10" r:id="rId10"/>
    <sheet name="2012" sheetId="11" r:id="rId11"/>
    <sheet name="2013" sheetId="12" r:id="rId12"/>
    <sheet name="Всі" sheetId="15" r:id="rId13"/>
  </sheets>
  <definedNames>
    <definedName name="_xlnm.Print_Area" localSheetId="10">'2012'!$A$1:$K$32</definedName>
    <definedName name="_xlnm.Print_Area" localSheetId="11">'2013'!$A$1:$K$24</definedName>
  </definedNames>
  <calcPr calcId="125725"/>
</workbook>
</file>

<file path=xl/calcChain.xml><?xml version="1.0" encoding="utf-8"?>
<calcChain xmlns="http://schemas.openxmlformats.org/spreadsheetml/2006/main">
  <c r="J22" i="4"/>
  <c r="K22"/>
  <c r="K24" i="11"/>
  <c r="K25"/>
  <c r="K26"/>
  <c r="J24"/>
  <c r="J25"/>
  <c r="J26"/>
  <c r="K22"/>
  <c r="K23"/>
  <c r="J22"/>
  <c r="J23"/>
  <c r="K14" i="12"/>
  <c r="K15"/>
  <c r="K16"/>
  <c r="K17"/>
  <c r="K18"/>
  <c r="J14"/>
  <c r="J15"/>
  <c r="J16"/>
  <c r="J17"/>
  <c r="J18"/>
  <c r="K11"/>
  <c r="K12"/>
  <c r="K13"/>
  <c r="J11"/>
  <c r="J12"/>
  <c r="J13"/>
  <c r="J6"/>
  <c r="K6"/>
  <c r="J7"/>
  <c r="K7"/>
  <c r="J8"/>
  <c r="K8"/>
  <c r="K27" i="8"/>
  <c r="J27"/>
  <c r="J21" i="4"/>
  <c r="K21"/>
  <c r="K9" i="12"/>
  <c r="K10"/>
  <c r="J9"/>
  <c r="J10"/>
  <c r="K23" i="8" l="1"/>
  <c r="K24"/>
  <c r="K25"/>
  <c r="K26"/>
  <c r="J23"/>
  <c r="J24"/>
  <c r="J25"/>
  <c r="K18" i="5"/>
  <c r="J18"/>
  <c r="K6" i="3"/>
  <c r="J6"/>
  <c r="J26" i="10" l="1"/>
  <c r="K26"/>
  <c r="J25"/>
  <c r="K25"/>
  <c r="J24" i="9"/>
  <c r="K24"/>
  <c r="K30" i="6" l="1"/>
  <c r="K29"/>
  <c r="K28"/>
  <c r="K27"/>
  <c r="K26"/>
  <c r="K25"/>
  <c r="J25"/>
  <c r="J30"/>
  <c r="J29"/>
  <c r="J28"/>
  <c r="J27"/>
  <c r="J26"/>
  <c r="J24"/>
  <c r="J7" i="5" l="1"/>
  <c r="J8"/>
  <c r="J9"/>
  <c r="J10"/>
  <c r="J11"/>
  <c r="J12"/>
  <c r="J13"/>
  <c r="J14"/>
  <c r="J15"/>
  <c r="J16"/>
  <c r="J17"/>
  <c r="K25"/>
  <c r="K26"/>
  <c r="J25"/>
  <c r="J26"/>
  <c r="K21" i="11" l="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27" i="10"/>
  <c r="J27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25" i="9"/>
  <c r="J25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J26" i="8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21" i="7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31" i="6"/>
  <c r="J31"/>
  <c r="K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27" i="5"/>
  <c r="J27"/>
  <c r="K24"/>
  <c r="J24"/>
  <c r="K23"/>
  <c r="J23"/>
  <c r="K22"/>
  <c r="J22"/>
  <c r="K21"/>
  <c r="J21"/>
  <c r="K20"/>
  <c r="J20"/>
  <c r="K19"/>
  <c r="J19"/>
  <c r="K17"/>
  <c r="K16"/>
  <c r="K15"/>
  <c r="K14"/>
  <c r="K13"/>
  <c r="K12"/>
  <c r="K11"/>
  <c r="K10"/>
  <c r="K9"/>
  <c r="K8"/>
  <c r="K7"/>
  <c r="K20" i="4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19" i="3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17" i="2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8" i="1"/>
  <c r="J8"/>
  <c r="K7"/>
  <c r="J7"/>
  <c r="K6"/>
  <c r="J6"/>
  <c r="K26" i="15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K6" l="1"/>
  <c r="J6"/>
  <c r="J3"/>
  <c r="J3" i="12"/>
  <c r="K6" i="11"/>
  <c r="J6"/>
  <c r="J3"/>
  <c r="K6" i="10"/>
  <c r="J6"/>
  <c r="J3"/>
  <c r="K6" i="9"/>
  <c r="J6"/>
  <c r="J3"/>
  <c r="J3" i="8"/>
  <c r="K6" i="7"/>
  <c r="J6"/>
  <c r="J3"/>
  <c r="K6" i="6"/>
  <c r="J6"/>
  <c r="J3"/>
  <c r="K6" i="5"/>
  <c r="J6"/>
  <c r="J3"/>
  <c r="K6" i="4"/>
  <c r="J6"/>
  <c r="J3"/>
  <c r="J3" i="3"/>
  <c r="K6" i="2"/>
  <c r="J6"/>
  <c r="J3"/>
  <c r="J3" i="1"/>
</calcChain>
</file>

<file path=xl/sharedStrings.xml><?xml version="1.0" encoding="utf-8"?>
<sst xmlns="http://schemas.openxmlformats.org/spreadsheetml/2006/main" count="1047" uniqueCount="416">
  <si>
    <t>№ з/п</t>
  </si>
  <si>
    <t>Прізвище, ім’я та по батькові дитини</t>
  </si>
  <si>
    <t>Дата народження</t>
  </si>
  <si>
    <t>Місце проживання чи перебування</t>
  </si>
  <si>
    <t>Місце навчання (заклад загальної середньої освіти)</t>
  </si>
  <si>
    <r>
      <t xml:space="preserve">Форма навчання       </t>
    </r>
    <r>
      <rPr>
        <i/>
        <sz val="10"/>
        <color rgb="FF000000"/>
        <rFont val="Times New Roman"/>
        <family val="1"/>
        <charset val="204"/>
      </rPr>
      <t>очна (денна чи вечірня), заочна,  екстернатна, сімейна (домашня),індивідуальна</t>
    </r>
  </si>
  <si>
    <r>
      <t xml:space="preserve">Належність до категорії осіб з особливими освітніми потребами </t>
    </r>
    <r>
      <rPr>
        <i/>
        <sz val="10"/>
        <color rgb="FF000000"/>
        <rFont val="Times New Roman"/>
        <family val="1"/>
        <charset val="204"/>
      </rPr>
      <t xml:space="preserve">                                  дитина-інвалід, дитина з вадами зору, переселенець тощо</t>
    </r>
  </si>
  <si>
    <t>очна</t>
  </si>
  <si>
    <t>Сьогодні</t>
  </si>
  <si>
    <t>Вік дитини станом на сьогодні</t>
  </si>
  <si>
    <t>Директор НВК:</t>
  </si>
  <si>
    <t>__________</t>
  </si>
  <si>
    <t>Потрібна дата</t>
  </si>
  <si>
    <t>Вік дитини станом на потрібну дату</t>
  </si>
  <si>
    <t xml:space="preserve">Рік народження - </t>
  </si>
  <si>
    <r>
      <t>Реєстр</t>
    </r>
    <r>
      <rPr>
        <sz val="18"/>
        <color rgb="FF000000"/>
        <rFont val="Times New Roman"/>
        <family val="1"/>
        <charset val="204"/>
      </rPr>
      <t xml:space="preserve"> даних </t>
    </r>
    <r>
      <rPr>
        <sz val="18"/>
        <color theme="1"/>
        <rFont val="Times New Roman"/>
        <family val="1"/>
        <charset val="204"/>
      </rPr>
      <t>дітей віком 5 років та шкільного віку від 6 до 18 років, зарахованих до Володимирецького НВК "ЗОШ І-ІІІ ступенів - ДНЗ"</t>
    </r>
  </si>
  <si>
    <t>Володимирецький НВК "ЗОШ І-ІІІ ступенів - ДНЗ"</t>
  </si>
  <si>
    <t xml:space="preserve">очна </t>
  </si>
  <si>
    <t>смт. Володимирець, вул. Садова,17</t>
  </si>
  <si>
    <t xml:space="preserve">смт. Володимирець, вул. </t>
  </si>
  <si>
    <t>с. Воронки</t>
  </si>
  <si>
    <t>смт. Володимирець, вул. Східна, 31</t>
  </si>
  <si>
    <t>смт. Володимирець, вул. Гранична,22</t>
  </si>
  <si>
    <t>смт. Володимирець, вул. 1 Травня, 52</t>
  </si>
  <si>
    <t>Дацький Олександр Сергійович</t>
  </si>
  <si>
    <t>смт. Володимирець, вул. Соборна, 85</t>
  </si>
  <si>
    <t>Кравчук Тетяна Миколаївна</t>
  </si>
  <si>
    <t>Мушик Микола Сергійович</t>
  </si>
  <si>
    <t xml:space="preserve">смт. Володимирець, вул. Горького,  4 кв.2 </t>
  </si>
  <si>
    <t xml:space="preserve">інвалід </t>
  </si>
  <si>
    <t>О.М. Тарасюта</t>
  </si>
  <si>
    <t>Бортнік Мирослав Юрійович</t>
  </si>
  <si>
    <t>Бортник Сергій Васильович</t>
  </si>
  <si>
    <t>смт.Володимирець, Східна30</t>
  </si>
  <si>
    <t>Кравчук Назар Іванович</t>
  </si>
  <si>
    <t>смт. Володимирець, вул. 1 Травня 61 кв.5</t>
  </si>
  <si>
    <t xml:space="preserve">Кречко Марія Валеріївна </t>
  </si>
  <si>
    <t>смт. Володимирець, вул. І. Франка,12</t>
  </si>
  <si>
    <t>Нагорна Діна Вікторівна</t>
  </si>
  <si>
    <t>с.Воронки</t>
  </si>
  <si>
    <t>Паневник Анатолій Анатолійович</t>
  </si>
  <si>
    <t>смт. Володимирець, вул. Гранична,5</t>
  </si>
  <si>
    <t>Писюк Анастасія Русланівна</t>
  </si>
  <si>
    <t>смт.Володимирець, Колгоспна, 4</t>
  </si>
  <si>
    <t>Сад Костянтин Юрійович</t>
  </si>
  <si>
    <t>смт.Володимирець, вул. Садова, 52</t>
  </si>
  <si>
    <t>Сімчук Тетяна Миколаївна</t>
  </si>
  <si>
    <t>смт.Володимирець, Південна, 2</t>
  </si>
  <si>
    <t>Чугай Ольга Григорівна</t>
  </si>
  <si>
    <t>Тутевич Віталій  Васильович</t>
  </si>
  <si>
    <t>смт. Володимирець, вул. Східна 17</t>
  </si>
  <si>
    <t>Бородай Анна Сергіївна</t>
  </si>
  <si>
    <t>Дацький Андрій Сергійович</t>
  </si>
  <si>
    <t>Дацький Богдан Леонідович</t>
  </si>
  <si>
    <t>Дацька Вікторія Ростиславівна</t>
  </si>
  <si>
    <t>Дем'янець Давид Миколайович</t>
  </si>
  <si>
    <t>Жданюк Іван Богданович</t>
  </si>
  <si>
    <t>Ковальчук Олег Сергійович</t>
  </si>
  <si>
    <t>Корнійчук Ілона Віталіївна</t>
  </si>
  <si>
    <t>Корнійчук Тетяна Віталіївна</t>
  </si>
  <si>
    <t>Ловин Богдан Васильович</t>
  </si>
  <si>
    <t>Моголівець Владислав Андрійович</t>
  </si>
  <si>
    <t>смт. Володимирець, вул. Східна, 17</t>
  </si>
  <si>
    <t>Присяжнюк Олександр Вікторович</t>
  </si>
  <si>
    <t>смт. Володимирець, вул. Східна, 1</t>
  </si>
  <si>
    <t>смт. Володимирець,вул. Гранична, 29</t>
  </si>
  <si>
    <t>смт. Володимирець, вул.Східна,7</t>
  </si>
  <si>
    <t>смт. Володимирець, вул.Садова, 7</t>
  </si>
  <si>
    <t>смт. Володимирець, вул. Сагайдачного, 4</t>
  </si>
  <si>
    <t>смт. Володимирець, вул. Поліська, 22</t>
  </si>
  <si>
    <t>смт. Володимирець, вул.Садова, 17</t>
  </si>
  <si>
    <t>смт. Володимирець, вул.Гранична, 22</t>
  </si>
  <si>
    <t>смт. Володимирець, вул.Дружби, 12</t>
  </si>
  <si>
    <t>смт. Володимирець, вул.Соборна 58</t>
  </si>
  <si>
    <t>смт. Володимирець, вул. 1 Травня, 19</t>
  </si>
  <si>
    <t>смт. Володимирець, вул.</t>
  </si>
  <si>
    <t xml:space="preserve">Прокоп'юк Андрій Романович </t>
  </si>
  <si>
    <t>смт. Володимирець, вул. Грушевського, 137</t>
  </si>
  <si>
    <t>смт. Володимирець, вул. Колгоспна,7</t>
  </si>
  <si>
    <t>Козодой  Денис Андрійович</t>
  </si>
  <si>
    <t>смт. Володимирець, вул.1 Травня,52</t>
  </si>
  <si>
    <t>Корнійчук Денис Віталійович</t>
  </si>
  <si>
    <t>смт. Володимирець, вул. Садовпа,9</t>
  </si>
  <si>
    <t>Сидляр Юлія Андріївна</t>
  </si>
  <si>
    <t>смт. Володимирець, вул. Івана Франка,23</t>
  </si>
  <si>
    <t>Індивідуальна форма навчання</t>
  </si>
  <si>
    <t>Гайчук Дмитро Валерійович</t>
  </si>
  <si>
    <t>смт. Володимирець, вул. Зелена, 28</t>
  </si>
  <si>
    <t>Деркач Софія Федорівна</t>
  </si>
  <si>
    <t>смт. Володимирець, вул. Дружби, 49</t>
  </si>
  <si>
    <t>Гошта Марія Василівна</t>
  </si>
  <si>
    <t>смт. Володимирець, вул. 1 Травня 61/2</t>
  </si>
  <si>
    <t>Іваненко Дарина Леонідівна</t>
  </si>
  <si>
    <t>смт. Володимирець, вул. Сагайдачного,45</t>
  </si>
  <si>
    <t>Клімук Катерина Олександрівна</t>
  </si>
  <si>
    <t>смт. Володимирець, вул. Східна, 15</t>
  </si>
  <si>
    <t>Присяжнюк Ілля Миколайович</t>
  </si>
  <si>
    <t>смт. Володимирець, вул.Східна,21</t>
  </si>
  <si>
    <t>Присяжнюк Максим Володимирович</t>
  </si>
  <si>
    <t>смт. Володимирець, вул.Дружби, 20</t>
  </si>
  <si>
    <t>Мушик Богдан В'ячиславович</t>
  </si>
  <si>
    <t>смт. Володимирець, вул.Садова, 27</t>
  </si>
  <si>
    <t>Чугай Валентин Вікторович</t>
  </si>
  <si>
    <t>Тутевич Вадим Васильович</t>
  </si>
  <si>
    <t>Андрусик Яна Андріївна</t>
  </si>
  <si>
    <t>смт. Володимирець, вул. І.Франка, 13</t>
  </si>
  <si>
    <t>Блищик Ангеліна Валеріївна</t>
  </si>
  <si>
    <t>смт. Володимирець, вул. 1 Травня, 65</t>
  </si>
  <si>
    <t>Дацький Денис Ростиславович</t>
  </si>
  <si>
    <t>смт. Володимирець, вул. Гранична, 22</t>
  </si>
  <si>
    <t xml:space="preserve">Дем'янець Ілля Миколайович </t>
  </si>
  <si>
    <t>Тиндюк Ольга Володимирівна</t>
  </si>
  <si>
    <t>смт. Володимирець, вул. Дружби, 18</t>
  </si>
  <si>
    <t>Аврамишин Вікторія Юріївнв</t>
  </si>
  <si>
    <t>смт. Володимирець, вул. 1 Травня, 59</t>
  </si>
  <si>
    <t>Бородай Марія Сергіївна</t>
  </si>
  <si>
    <t>Гайчук Ірина Валеріївна</t>
  </si>
  <si>
    <t>смт. Володимирець, вул. Зелена,28</t>
  </si>
  <si>
    <t>Дихавка Едуард Миколайович</t>
  </si>
  <si>
    <t>смт. Володимирець, вул. Паркова, 27</t>
  </si>
  <si>
    <t>Корнійчук Сергій Віталійович</t>
  </si>
  <si>
    <t>смт. Володимирець, вул. Садова,7</t>
  </si>
  <si>
    <t>Кравчук Діана Миколаївна</t>
  </si>
  <si>
    <t>смт. Володимирець, вул. Грушевського, 111</t>
  </si>
  <si>
    <t>Маринич Ольга Степанович</t>
  </si>
  <si>
    <t>смт. Володимирець, вул. Садова,2</t>
  </si>
  <si>
    <t xml:space="preserve">Мельник Богдан Володимирович </t>
  </si>
  <si>
    <t>смт. Володимирець, вул. Повстанців, 10</t>
  </si>
  <si>
    <t>Мушик Василь Сергійович</t>
  </si>
  <si>
    <t>смт. Володимирець, вул. Горького, 2</t>
  </si>
  <si>
    <t>Охрімчук Валерія Сергіївна</t>
  </si>
  <si>
    <t>смт. Володимирець, вул. Східна,19</t>
  </si>
  <si>
    <t>Присяжнюк Олександр Анатолійович</t>
  </si>
  <si>
    <t>смт. Володимирець, вул. Гранична,20</t>
  </si>
  <si>
    <t>Сад Софія Юріївна</t>
  </si>
  <si>
    <t>смт. Володимирець, вул. Садова, 52</t>
  </si>
  <si>
    <t>Саковець Павло В'ячеславович</t>
  </si>
  <si>
    <t>смт. Володимирець, вул. Грушевського, 124</t>
  </si>
  <si>
    <t>Тєвелев Олександр Іванович</t>
  </si>
  <si>
    <t>смт. Володимирець, вул. Зелена,23</t>
  </si>
  <si>
    <t>Тутевич Юлія Олександрівна</t>
  </si>
  <si>
    <t>смт. Володимирець, вул. Лісова,58</t>
  </si>
  <si>
    <t>Чугай Максим Васильович</t>
  </si>
  <si>
    <t>смт. Володимирець, вул. С.Петлюри,67</t>
  </si>
  <si>
    <t>Федінчик Катерина Іванівна</t>
  </si>
  <si>
    <t>смт. Володимирець, вул. Садова,14</t>
  </si>
  <si>
    <t>індивідуальна форма навчання</t>
  </si>
  <si>
    <t>Чорний Артем Павлович</t>
  </si>
  <si>
    <t>11смт. Володимирець, вул. Соборна,79</t>
  </si>
  <si>
    <t>Луковець Віталій Анатолійович</t>
  </si>
  <si>
    <t>смт. Володимирець, вул. Кн. Чорнорильських,63</t>
  </si>
  <si>
    <t>Дмитренко Назарій Степанович</t>
  </si>
  <si>
    <t>Мушик Марія В'ячеславівна</t>
  </si>
  <si>
    <t>смт. Володимирець, вул. Садова, 27</t>
  </si>
  <si>
    <t>Писюк Дарина Русланівна</t>
  </si>
  <si>
    <t>смт Володимирець, вул. Колгоспна, 4</t>
  </si>
  <si>
    <t xml:space="preserve">Блищик Владислав Васильович </t>
  </si>
  <si>
    <t>смт. Володимирець, вул. Садова, 1</t>
  </si>
  <si>
    <t xml:space="preserve">Блищик Рувим Валерійович </t>
  </si>
  <si>
    <t>смт. Володимирець, вул. 1 Травня, 66</t>
  </si>
  <si>
    <t xml:space="preserve">Блищик Тарас Олександрович </t>
  </si>
  <si>
    <t>смт. Володимирець, вул. пр. Вишневий,2</t>
  </si>
  <si>
    <t>Луковець Едуард Анатолійович</t>
  </si>
  <si>
    <t>смт. Володимирець, вул. Кн. Чоториського, 63</t>
  </si>
  <si>
    <t>Василюк Максим Васильович</t>
  </si>
  <si>
    <t>смт. Володимирець, вул. Комарьова,2/6</t>
  </si>
  <si>
    <t xml:space="preserve">Граб Любомир Антонович </t>
  </si>
  <si>
    <t>смт. Володимирець, вул. Винниченка, 5</t>
  </si>
  <si>
    <t xml:space="preserve">Дем'янець Іванна Миколаївна </t>
  </si>
  <si>
    <t>смт. Володимирець, вул. Садова, 17</t>
  </si>
  <si>
    <t>Деркач Ольга Федорівна</t>
  </si>
  <si>
    <t>смт. Володимирець, вул. Дружба, 49</t>
  </si>
  <si>
    <t xml:space="preserve">Дідич Анна Володимирівна </t>
  </si>
  <si>
    <t>смт. Володимирець, вул. Горького, 14/2</t>
  </si>
  <si>
    <t xml:space="preserve">Калюта Яніка Іванівна </t>
  </si>
  <si>
    <t>смт. Володимирець, вул. Дружба, 50</t>
  </si>
  <si>
    <t>Канарченко Ілона Сергіївна</t>
  </si>
  <si>
    <t>смт. Володимирець, вул. Грушевського, 136</t>
  </si>
  <si>
    <t xml:space="preserve">Ковлева Анастасія Василівна </t>
  </si>
  <si>
    <t xml:space="preserve">смт. Володимирець, вул. Східна, 2б </t>
  </si>
  <si>
    <t xml:space="preserve">Мельник Вадим Віталійович </t>
  </si>
  <si>
    <t>смт. Володимирець, вул. Грушевського, 112</t>
  </si>
  <si>
    <t>Миць Ліза Валеріївна</t>
  </si>
  <si>
    <t>смт. Володимирець, вул. Соборна 96</t>
  </si>
  <si>
    <t xml:space="preserve">Мушик Петро Сергійович </t>
  </si>
  <si>
    <t>смт. Володимирець, вул. Горького, 4/1</t>
  </si>
  <si>
    <t xml:space="preserve">Паневник Антоніна Владиславівна </t>
  </si>
  <si>
    <t>Гранична, 16</t>
  </si>
  <si>
    <t xml:space="preserve">Петрина Іванна Володимирівна </t>
  </si>
  <si>
    <t>смт. Володимирець, вул. Грушевського, 147</t>
  </si>
  <si>
    <t xml:space="preserve">Чугай Вікторія Вікторівна </t>
  </si>
  <si>
    <t>Чугай Катерина Юріївна</t>
  </si>
  <si>
    <t>смт. Володимирець, вул. Х. Хуткого, 21</t>
  </si>
  <si>
    <t>Бірюков Олександр Олексійович</t>
  </si>
  <si>
    <t xml:space="preserve">індивідуальна форма навчання </t>
  </si>
  <si>
    <t>Дацький Владислав Леонідоівич</t>
  </si>
  <si>
    <t>смт. Володимирець, вул.Садова, 16</t>
  </si>
  <si>
    <t>Дацький Максим Леонідович</t>
  </si>
  <si>
    <t>смт. Володимирець, вул. Дружби, 12</t>
  </si>
  <si>
    <t xml:space="preserve">Джигалюк Вероніка Василівна </t>
  </si>
  <si>
    <t>смт. Володимирець, вул. Вишнева, 32</t>
  </si>
  <si>
    <t>Корнійчук Вадим Віталійович</t>
  </si>
  <si>
    <t>смт. Володимирець, вул. Садова, 9</t>
  </si>
  <si>
    <t>Карповець Михайло Іванович</t>
  </si>
  <si>
    <t>смт. Володимирець, вул. Східна, 5</t>
  </si>
  <si>
    <t>Ловин Мирослав Васильович</t>
  </si>
  <si>
    <t>смт. Володимирець, вул.Гранична, 29</t>
  </si>
  <si>
    <t xml:space="preserve">О.М. Тарасюта </t>
  </si>
  <si>
    <t>Реєстр даних дітей віком 5 років та шкільного віку від 6 до 18 років, зарахованих до Володимирецького НВК "ЗОШ І-ІІІ ступенів - ДНЗ"</t>
  </si>
  <si>
    <t xml:space="preserve">Андрусик Дарина Андріївна </t>
  </si>
  <si>
    <t xml:space="preserve">смт. Володимирець, вул. І. Франка, 13 </t>
  </si>
  <si>
    <t>Данилов Максим Володимирович</t>
  </si>
  <si>
    <t>смт. Володимирець, вул. Підлісна, 1</t>
  </si>
  <si>
    <t xml:space="preserve">Капарчук Дарій Анатолійович </t>
  </si>
  <si>
    <t>смт. Володимирець, вул. Колгоспна, 2а</t>
  </si>
  <si>
    <t xml:space="preserve">Кравчук Мар'яна Юріївна </t>
  </si>
  <si>
    <t>смт. Володимирець, вул. І.Франка, 18</t>
  </si>
  <si>
    <t xml:space="preserve">Луковець Діана Володимирівна </t>
  </si>
  <si>
    <t>смт. Володимирець, вул. Гранична, 18</t>
  </si>
  <si>
    <t xml:space="preserve">Мельник Альона Русланівна </t>
  </si>
  <si>
    <t>смт. Володимирець, вул. Стрілецька, 35</t>
  </si>
  <si>
    <t xml:space="preserve">Мельник  Христина Володимирівна </t>
  </si>
  <si>
    <t>смт. Володимирець, вул. Східна, 8</t>
  </si>
  <si>
    <t>Мирончук Артем Тарасович</t>
  </si>
  <si>
    <t>смт. Володимирець, вул. Лісова, 17</t>
  </si>
  <si>
    <t>Мушик Тарас В'ячеславович</t>
  </si>
  <si>
    <t>смт. Володимирець, вул. Садова,27</t>
  </si>
  <si>
    <t xml:space="preserve">Іваненко Софія Леонідівна </t>
  </si>
  <si>
    <t xml:space="preserve">Блищик Ангеліна Василівна </t>
  </si>
  <si>
    <t xml:space="preserve">Бліхар Руслан Олександрович </t>
  </si>
  <si>
    <t>смт. Володимирець, вул. Мазепа, 36</t>
  </si>
  <si>
    <t xml:space="preserve">Бородай Оксана Сергіївна </t>
  </si>
  <si>
    <t xml:space="preserve">Бортник Роман Юрійович </t>
  </si>
  <si>
    <t>смт. Володимирець, вул. Східна, 3</t>
  </si>
  <si>
    <t xml:space="preserve">Дацька Юлія Сергіївна </t>
  </si>
  <si>
    <t xml:space="preserve">Онофрійчук Андрій Олександрович </t>
  </si>
  <si>
    <t>смт. Володимирець, вул. Шкільна, 29/13</t>
  </si>
  <si>
    <t xml:space="preserve">Блищик Софія Валеріївна </t>
  </si>
  <si>
    <t xml:space="preserve">Гриценко Анастасія Павлівна </t>
  </si>
  <si>
    <t>смт. Володимирець, вул. 1 Травня, 2/1</t>
  </si>
  <si>
    <t xml:space="preserve">Дацька Аня Ростиславівна </t>
  </si>
  <si>
    <t>смт. Володимирець, вул. Садова, 16</t>
  </si>
  <si>
    <t>Дем'янець Тимофій Миколайович</t>
  </si>
  <si>
    <t xml:space="preserve">Джигалюк Аарон Васильович </t>
  </si>
  <si>
    <t>смт. Володимирець, вул. Вишнева,32</t>
  </si>
  <si>
    <t>Клімук Максим Олександрович</t>
  </si>
  <si>
    <t>смт. Володимирець, вул. Східна,15</t>
  </si>
  <si>
    <t>Ковлев Максим Васильович</t>
  </si>
  <si>
    <t>смт. Володимирець, вул. Східна,26</t>
  </si>
  <si>
    <t xml:space="preserve">Ловин Іванна Василівна </t>
  </si>
  <si>
    <t>смт. Володимирець, вул. Гранична, 29</t>
  </si>
  <si>
    <t>Луковець Федір Анатолійович</t>
  </si>
  <si>
    <t>смт. Володимирець, вул. Князів Чорторийських, 65</t>
  </si>
  <si>
    <t xml:space="preserve">Моголівець Альона Павлівна </t>
  </si>
  <si>
    <t>Мушик Анна В'ячиславівна</t>
  </si>
  <si>
    <t>Мушик Софія Сергіївна</t>
  </si>
  <si>
    <t>Романюк Тетяна Григорівна</t>
  </si>
  <si>
    <t>смт. Володимирець, вул. Східна, 19</t>
  </si>
  <si>
    <t>Тєвелев Микола Іванович</t>
  </si>
  <si>
    <t>смт. Володимирець, вул. Зелена, 23</t>
  </si>
  <si>
    <t>Ткаченко Руслан Ігорович</t>
  </si>
  <si>
    <t xml:space="preserve">смт. Володимирець, вул.Східна, 22 </t>
  </si>
  <si>
    <t>Чугай Володимир Вікторович</t>
  </si>
  <si>
    <t>смт. Володимирець, вул. 1 Травня,51</t>
  </si>
  <si>
    <t xml:space="preserve">Бортник Катерина Василівна </t>
  </si>
  <si>
    <t>смт. Володимирець, вул. Садова, 30</t>
  </si>
  <si>
    <t>Карповець Вікторія Іванівна</t>
  </si>
  <si>
    <t>смт. Володимирець, вул. Східна,5</t>
  </si>
  <si>
    <t>Ковальський Артем Сергійович</t>
  </si>
  <si>
    <t>смт. Володимирець, вул. Чорновола, 23</t>
  </si>
  <si>
    <t>Луковець Аліна Володимирівна</t>
  </si>
  <si>
    <t xml:space="preserve">Блищик Максим Валерійович </t>
  </si>
  <si>
    <t>смт. Володимирець, вул. 1 Травня,66</t>
  </si>
  <si>
    <t>Бойко Віра Андріївна</t>
  </si>
  <si>
    <t>смт. Володимирець, вул. Колгоспна,3</t>
  </si>
  <si>
    <t xml:space="preserve">Вакуліч Леся Василівна </t>
  </si>
  <si>
    <t>смт. Володимирець, вул. Лісова,30</t>
  </si>
  <si>
    <t xml:space="preserve">Водько Олександр Юрійович </t>
  </si>
  <si>
    <t>смт. Володимирець, вул. С. Петлюри, 104</t>
  </si>
  <si>
    <t xml:space="preserve">Данилов Дмитро Володимирович </t>
  </si>
  <si>
    <t>Дацький Назар Леонідович</t>
  </si>
  <si>
    <t xml:space="preserve">Жданюк Ангеліна Богданівна </t>
  </si>
  <si>
    <t>смт. Володимирець, вул. Поліська,22</t>
  </si>
  <si>
    <t xml:space="preserve">Капарчук Веніамін Анатолійович </t>
  </si>
  <si>
    <t>Луковець Анатолій Анатолійович</t>
  </si>
  <si>
    <t>смт. Володимирець, вул. кн. Чаторийських,1</t>
  </si>
  <si>
    <t>Писюк Поліна Русланівна</t>
  </si>
  <si>
    <t>смт. Володимирець, вул. Колгоспна,4</t>
  </si>
  <si>
    <t>Присяжнюк Андрій Олександрович</t>
  </si>
  <si>
    <t>смт. Володимирець, вул. М. Куца,38</t>
  </si>
  <si>
    <t xml:space="preserve">Ткачук Марк Віталійович </t>
  </si>
  <si>
    <t>смт. Володимирець, вул. Повстанців, 1</t>
  </si>
  <si>
    <t>Чорний Владислав Павлович</t>
  </si>
  <si>
    <t>смт. Володимирець, вул. Соборна,79</t>
  </si>
  <si>
    <t>Бородай Олександр Сергійович</t>
  </si>
  <si>
    <t>смт. Володимирець, вул. 1 Травня,19</t>
  </si>
  <si>
    <t>Герман Дмитро Олександрович</t>
  </si>
  <si>
    <t>Дацький Рувим Леонідович</t>
  </si>
  <si>
    <t>смт. Володимирець, вул. Садова,16</t>
  </si>
  <si>
    <t>Дерев'янко Денис Ігорович</t>
  </si>
  <si>
    <t>смт. Володимирець, вул. Вишнева,34</t>
  </si>
  <si>
    <t xml:space="preserve">Джигалюк Рувим Васильович </t>
  </si>
  <si>
    <t xml:space="preserve">Саков Станіслав Олександрович </t>
  </si>
  <si>
    <t>смт. Володимирець, вул. Лермонтова,19</t>
  </si>
  <si>
    <t>Яременко Каріна Сергіївна</t>
  </si>
  <si>
    <t>смт. Володимирець, вул. Східна,9</t>
  </si>
  <si>
    <t>Андрусик Матвій Анатолійович</t>
  </si>
  <si>
    <t>смт. Володимирець, вул. І. Франка,13</t>
  </si>
  <si>
    <t>Васильчук Іван Романович</t>
  </si>
  <si>
    <t>смт. Володимирець, вул. Кн. Острозького,22</t>
  </si>
  <si>
    <t>Волочнюк Станіслав Олегович</t>
  </si>
  <si>
    <t>смт. Володимирець, вул. Східна,16</t>
  </si>
  <si>
    <t xml:space="preserve">Дорохіна Аліна Павлівна </t>
  </si>
  <si>
    <t>смт. Володимирець, вул. Садова,15</t>
  </si>
  <si>
    <t>Канарченко Станіслав Сергійович</t>
  </si>
  <si>
    <t>смт. Володимирець, вул. Лісова, 24а</t>
  </si>
  <si>
    <t>Кречик Аліна Олександрівна</t>
  </si>
  <si>
    <t>смт. Володимирець, вул. Садова, 54а</t>
  </si>
  <si>
    <t>Кримусь Ангеліна Сергіївна</t>
  </si>
  <si>
    <t>смт. Володимирець, вул. Східна,27</t>
  </si>
  <si>
    <t>Лепуга Аліна Олександрівна</t>
  </si>
  <si>
    <t>смт. Володимирець, вул. Хутірська, 18</t>
  </si>
  <si>
    <t>Медведюк Анастасія Віталіївна</t>
  </si>
  <si>
    <t>Мушик В'ячеслав В'ячеславович</t>
  </si>
  <si>
    <t>Мушик Любов Сергіївна</t>
  </si>
  <si>
    <t>смт. Володимирець, вул. Горького,4/1</t>
  </si>
  <si>
    <t>Прокоп'юк Олександра Романівна</t>
  </si>
  <si>
    <t>смт. Володимирець, вул. Грушевського,137</t>
  </si>
  <si>
    <t>Романюк Юліана Григорівна</t>
  </si>
  <si>
    <t xml:space="preserve">Радчук Аніта Анатоліївна </t>
  </si>
  <si>
    <t>смт. Володимирець, вул. Колгоспна,1</t>
  </si>
  <si>
    <t>Саковець Микола В'ячиславович</t>
  </si>
  <si>
    <t>Тиндюк Богдан Володимирович</t>
  </si>
  <si>
    <t>смт. Володимирець, вул. Дружби,18</t>
  </si>
  <si>
    <t>Бліхар Андрій Олександрович</t>
  </si>
  <si>
    <t>смт. Володимирець, вул. Мазепи,36</t>
  </si>
  <si>
    <t>Дацький Богдан Сергійович</t>
  </si>
  <si>
    <t>смт. Володимирець, вул. Соборна,85</t>
  </si>
  <si>
    <t>Капарчук Дана Анатоліївна</t>
  </si>
  <si>
    <t>Луковець Ірина Володимирівна</t>
  </si>
  <si>
    <t>Мамчиць Соломія Дмитрівна</t>
  </si>
  <si>
    <t>смт. Володимирець, вул. Козацька,9</t>
  </si>
  <si>
    <t>Ткачук Назар Віталійович</t>
  </si>
  <si>
    <t xml:space="preserve">смт. Володимирець, вул. Повстанців,1 </t>
  </si>
  <si>
    <t>Вакуліч олександр Васильович</t>
  </si>
  <si>
    <t>Губеня Катерина Вікторівна</t>
  </si>
  <si>
    <t>смт. Володимирець, вул. Зелена,26</t>
  </si>
  <si>
    <t>Дацька Ілона Ростиславівна</t>
  </si>
  <si>
    <t>Дем'янець Микола Миклайович</t>
  </si>
  <si>
    <t>Ковальова Вікторія Валентинівна</t>
  </si>
  <si>
    <t>смт. Володимирець, вул. Зелена, 12</t>
  </si>
  <si>
    <t>Ковлева Наталія Василівна</t>
  </si>
  <si>
    <t>смт. Володимирець, вул. Східна,2б</t>
  </si>
  <si>
    <t>Лепуга Денис Олександрович</t>
  </si>
  <si>
    <t>смт. Володимирець, вул. Хутірська,18</t>
  </si>
  <si>
    <t>Ловин Віталій Васильович</t>
  </si>
  <si>
    <t xml:space="preserve">смт. Володимирець, вул.Гранична, 29 </t>
  </si>
  <si>
    <t>смт. Володимирець, вул. Стрілецька,35</t>
  </si>
  <si>
    <t xml:space="preserve">Парфенюк Ольга Ярославівна </t>
  </si>
  <si>
    <t xml:space="preserve">Мельник Ангеліна Русланівна </t>
  </si>
  <si>
    <t>смт. Володимирець, вул. 1 Травня, 22</t>
  </si>
  <si>
    <t>Присяжнюк Анна-Марія Олександрівна</t>
  </si>
  <si>
    <t>Рищиковець Артем Олександрович</t>
  </si>
  <si>
    <t>смт. Володимирець, вул. 1 Травня, 59а</t>
  </si>
  <si>
    <t>Сад Віталіна Петрівна</t>
  </si>
  <si>
    <t>смт. Володимирець, вул. Колгоспна, 1б/1</t>
  </si>
  <si>
    <t>Чугай Вітольд Вікторович</t>
  </si>
  <si>
    <t>Шершень Ангеліна Валеріївна</t>
  </si>
  <si>
    <t>смт. Володимирець, вул. Тиха,7</t>
  </si>
  <si>
    <t>Шимшель Аделіна Михайлівна</t>
  </si>
  <si>
    <t>смт. Володимирець, вул. Володимирська,6</t>
  </si>
  <si>
    <t>інвалід</t>
  </si>
  <si>
    <t>дитина учасника АТО</t>
  </si>
  <si>
    <t xml:space="preserve">О.М.Тарасюта </t>
  </si>
  <si>
    <t>Дуляницький Ярослав Сергійович</t>
  </si>
  <si>
    <t>Тоюнда Вадим Сергійович</t>
  </si>
  <si>
    <t>Волочнюк Діана Олегівна</t>
  </si>
  <si>
    <t>Данилов Артем Володимирович</t>
  </si>
  <si>
    <t>Мельник Ангеліна Володимирівна</t>
  </si>
  <si>
    <r>
      <t>Реєстр</t>
    </r>
    <r>
      <rPr>
        <sz val="20"/>
        <color rgb="FF000000"/>
        <rFont val="Times New Roman"/>
        <family val="1"/>
        <charset val="204"/>
      </rPr>
      <t xml:space="preserve"> даних </t>
    </r>
    <r>
      <rPr>
        <sz val="20"/>
        <color theme="1"/>
        <rFont val="Times New Roman"/>
        <family val="1"/>
        <charset val="204"/>
      </rPr>
      <t>дітей віком 5 років та шкільного віку від 6 до 18 років, зарахованих до Володимирецького НВК "ЗОШ І-ІІІ ступенів - ДНЗ"</t>
    </r>
  </si>
  <si>
    <r>
      <t xml:space="preserve">смт. Володимирець, вул. </t>
    </r>
    <r>
      <rPr>
        <b/>
        <sz val="11"/>
        <color theme="1"/>
        <rFont val="Calibri"/>
        <family val="2"/>
        <charset val="204"/>
        <scheme val="minor"/>
      </rPr>
      <t>Лісова, 16</t>
    </r>
  </si>
  <si>
    <r>
      <t xml:space="preserve">Належність до категорії осіб з особливими освітніми потребами </t>
    </r>
    <r>
      <rPr>
        <i/>
        <sz val="12"/>
        <color rgb="FF000000"/>
        <rFont val="Times New Roman"/>
        <family val="1"/>
        <charset val="204"/>
      </rPr>
      <t xml:space="preserve">                                  дитина-інвалід, дитина з вадами зору, переселенець тощо</t>
    </r>
  </si>
  <si>
    <t>Куцій Таміла Миронівна</t>
  </si>
  <si>
    <t>Володимирець, вул.Сагайдачного,15</t>
  </si>
  <si>
    <t>Затірка Тетяна Сергіївна</t>
  </si>
  <si>
    <t>Володимирець, вул.Лісова поляна, 50,а</t>
  </si>
  <si>
    <t>Воробей Роман Сергійович</t>
  </si>
  <si>
    <t>Джигалюк Аніта Василівна</t>
  </si>
  <si>
    <t>Капарчук Мар”ян Анатолійович</t>
  </si>
  <si>
    <t>Клімук Артем Віталійович</t>
  </si>
  <si>
    <t xml:space="preserve">Конончук Ангеліна Володимирівна </t>
  </si>
  <si>
    <t>Вишнева, 2</t>
  </si>
  <si>
    <t>Медова, 12</t>
  </si>
  <si>
    <t>Підлісна, 1</t>
  </si>
  <si>
    <t>Вишнева, 32</t>
  </si>
  <si>
    <t>Грушевського, 86</t>
  </si>
  <si>
    <t>Колгоспна, 2А</t>
  </si>
  <si>
    <t>1 Травня, 17</t>
  </si>
  <si>
    <t>1 Травня, буд.61 кв1</t>
  </si>
  <si>
    <t xml:space="preserve">Луковець Максим Анатолійович </t>
  </si>
  <si>
    <t xml:space="preserve">Мушик Давид В ячеславович </t>
  </si>
  <si>
    <t>Радчук Авенір Анатолійович</t>
  </si>
  <si>
    <t>Кн. Чорторильських, 65</t>
  </si>
  <si>
    <t>Повстанців, 10</t>
  </si>
  <si>
    <t>Садова, 27</t>
  </si>
  <si>
    <t>Колгоспна, 1і</t>
  </si>
  <si>
    <t>І.Мазепи,18</t>
  </si>
  <si>
    <t xml:space="preserve">Блищик Вікторія Валеріївна </t>
  </si>
  <si>
    <t>Веремійчук Ганна Олександрівна</t>
  </si>
  <si>
    <t>1 Травня, 66</t>
  </si>
  <si>
    <t>Сагайдачного, 15</t>
  </si>
  <si>
    <t>Козодой Катерина Андріївна</t>
  </si>
  <si>
    <t xml:space="preserve">Кречик Каріна Олександрівна </t>
  </si>
  <si>
    <t>Федінчик Олена Іванівна</t>
  </si>
  <si>
    <t>1 Травня, 25/1</t>
  </si>
  <si>
    <t>Садова, 54а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</si>
</sst>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sz val="8"/>
      <name val="MS Sans Serif"/>
      <family val="2"/>
      <charset val="204"/>
    </font>
    <font>
      <sz val="12"/>
      <color theme="1"/>
      <name val="Calibri"/>
      <family val="2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2" fontId="0" fillId="0" borderId="8" xfId="0" applyNumberFormat="1" applyBorder="1"/>
    <xf numFmtId="2" fontId="0" fillId="0" borderId="9" xfId="0" applyNumberFormat="1" applyBorder="1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2" fontId="0" fillId="0" borderId="14" xfId="0" applyNumberFormat="1" applyBorder="1"/>
    <xf numFmtId="2" fontId="0" fillId="0" borderId="15" xfId="0" applyNumberFormat="1" applyBorder="1"/>
    <xf numFmtId="0" fontId="9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0" fillId="2" borderId="16" xfId="0" applyNumberFormat="1" applyFont="1" applyFill="1" applyBorder="1" applyAlignment="1" applyProtection="1">
      <alignment horizontal="center" vertical="top" wrapText="1"/>
    </xf>
    <xf numFmtId="0" fontId="11" fillId="2" borderId="16" xfId="0" applyNumberFormat="1" applyFont="1" applyFill="1" applyBorder="1" applyAlignment="1" applyProtection="1">
      <alignment horizontal="left" vertical="top" wrapText="1"/>
    </xf>
    <xf numFmtId="14" fontId="11" fillId="2" borderId="16" xfId="0" applyNumberFormat="1" applyFont="1" applyFill="1" applyBorder="1" applyAlignment="1" applyProtection="1">
      <alignment horizontal="left" vertical="top" wrapText="1"/>
    </xf>
    <xf numFmtId="0" fontId="11" fillId="2" borderId="16" xfId="0" applyNumberFormat="1" applyFont="1" applyFill="1" applyBorder="1" applyAlignment="1" applyProtection="1">
      <alignment horizontal="center" vertical="top" wrapText="1"/>
    </xf>
    <xf numFmtId="0" fontId="12" fillId="2" borderId="16" xfId="0" applyNumberFormat="1" applyFont="1" applyFill="1" applyBorder="1" applyAlignment="1" applyProtection="1">
      <alignment horizontal="left" vertical="top" wrapText="1"/>
    </xf>
    <xf numFmtId="0" fontId="12" fillId="2" borderId="16" xfId="0" applyNumberFormat="1" applyFont="1" applyFill="1" applyBorder="1" applyAlignment="1" applyProtection="1">
      <alignment horizontal="center" vertical="top" wrapText="1"/>
    </xf>
    <xf numFmtId="14" fontId="12" fillId="2" borderId="16" xfId="0" applyNumberFormat="1" applyFont="1" applyFill="1" applyBorder="1" applyAlignment="1" applyProtection="1">
      <alignment horizontal="left" vertical="top" wrapText="1"/>
    </xf>
    <xf numFmtId="0" fontId="11" fillId="0" borderId="16" xfId="0" applyNumberFormat="1" applyFont="1" applyFill="1" applyBorder="1" applyAlignment="1" applyProtection="1">
      <alignment horizontal="left" vertical="top" wrapText="1"/>
    </xf>
    <xf numFmtId="14" fontId="11" fillId="0" borderId="16" xfId="0" applyNumberFormat="1" applyFont="1" applyFill="1" applyBorder="1" applyAlignment="1" applyProtection="1">
      <alignment horizontal="left" vertical="top" wrapText="1"/>
    </xf>
    <xf numFmtId="0" fontId="11" fillId="0" borderId="16" xfId="0" applyNumberFormat="1" applyFont="1" applyFill="1" applyBorder="1" applyAlignment="1" applyProtection="1">
      <alignment horizontal="center" vertical="top" wrapText="1"/>
    </xf>
    <xf numFmtId="0" fontId="13" fillId="0" borderId="2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left" vertical="center"/>
    </xf>
    <xf numFmtId="0" fontId="4" fillId="0" borderId="17" xfId="0" applyFont="1" applyFill="1" applyBorder="1"/>
    <xf numFmtId="14" fontId="0" fillId="0" borderId="0" xfId="0" applyNumberFormat="1"/>
    <xf numFmtId="0" fontId="4" fillId="0" borderId="17" xfId="0" applyFont="1" applyFill="1" applyBorder="1" applyAlignment="1">
      <alignment horizontal="center" vertical="center"/>
    </xf>
    <xf numFmtId="2" fontId="0" fillId="0" borderId="18" xfId="0" applyNumberFormat="1" applyBorder="1"/>
    <xf numFmtId="2" fontId="0" fillId="0" borderId="19" xfId="0" applyNumberForma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4" fontId="4" fillId="0" borderId="0" xfId="0" applyNumberFormat="1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6" fillId="0" borderId="0" xfId="0" applyFont="1"/>
    <xf numFmtId="2" fontId="4" fillId="0" borderId="8" xfId="0" applyNumberFormat="1" applyFont="1" applyBorder="1"/>
    <xf numFmtId="2" fontId="4" fillId="0" borderId="9" xfId="0" applyNumberFormat="1" applyFont="1" applyBorder="1"/>
    <xf numFmtId="0" fontId="0" fillId="0" borderId="3" xfId="0" applyFont="1" applyBorder="1" applyAlignment="1">
      <alignment horizontal="center" vertical="center"/>
    </xf>
    <xf numFmtId="0" fontId="17" fillId="0" borderId="16" xfId="0" applyNumberFormat="1" applyFont="1" applyFill="1" applyBorder="1" applyAlignment="1" applyProtection="1">
      <alignment horizontal="center" vertical="top" wrapText="1"/>
    </xf>
    <xf numFmtId="0" fontId="0" fillId="0" borderId="7" xfId="0" applyFont="1" applyBorder="1" applyAlignment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2" xfId="0" applyFont="1" applyBorder="1"/>
    <xf numFmtId="0" fontId="1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1" fillId="0" borderId="0" xfId="0" applyFont="1"/>
    <xf numFmtId="0" fontId="22" fillId="0" borderId="16" xfId="0" applyNumberFormat="1" applyFont="1" applyFill="1" applyBorder="1" applyAlignment="1" applyProtection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9" xfId="0" applyNumberFormat="1" applyFill="1" applyBorder="1"/>
    <xf numFmtId="14" fontId="13" fillId="0" borderId="2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4" fontId="13" fillId="0" borderId="22" xfId="0" applyNumberFormat="1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4" fillId="0" borderId="12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14" fontId="4" fillId="0" borderId="21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4" fontId="4" fillId="0" borderId="22" xfId="0" applyNumberFormat="1" applyFont="1" applyBorder="1" applyAlignment="1">
      <alignment vertical="center" wrapText="1"/>
    </xf>
    <xf numFmtId="14" fontId="4" fillId="0" borderId="2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2"/>
  <sheetViews>
    <sheetView topLeftCell="A5" zoomScale="70" zoomScaleNormal="70" workbookViewId="0">
      <selection activeCell="K6" sqref="K6"/>
    </sheetView>
  </sheetViews>
  <sheetFormatPr defaultRowHeight="15"/>
  <cols>
    <col min="1" max="1" width="3.28515625" customWidth="1"/>
    <col min="2" max="2" width="5.5703125" customWidth="1"/>
    <col min="3" max="3" width="42.85546875" customWidth="1"/>
    <col min="4" max="4" width="15.28515625" customWidth="1"/>
    <col min="5" max="5" width="28.42578125" customWidth="1"/>
    <col min="6" max="6" width="44" customWidth="1"/>
    <col min="7" max="7" width="18.42578125" customWidth="1"/>
    <col min="8" max="8" width="27.85546875" customWidth="1"/>
    <col min="9" max="9" width="5.140625" customWidth="1"/>
    <col min="10" max="10" width="24.85546875" customWidth="1"/>
    <col min="11" max="11" width="27.42578125" customWidth="1"/>
  </cols>
  <sheetData>
    <row r="1" spans="2:11" ht="24" thickBot="1">
      <c r="B1" s="83" t="s">
        <v>15</v>
      </c>
      <c r="C1" s="83"/>
      <c r="D1" s="83"/>
      <c r="E1" s="83"/>
      <c r="F1" s="83"/>
      <c r="G1" s="83"/>
      <c r="H1" s="83"/>
    </row>
    <row r="2" spans="2:11" ht="21">
      <c r="B2" s="18"/>
      <c r="C2" s="18"/>
      <c r="D2" s="18"/>
      <c r="E2" s="18"/>
      <c r="F2" s="18"/>
      <c r="G2" s="18"/>
      <c r="H2" s="18"/>
      <c r="J2" s="22" t="s">
        <v>8</v>
      </c>
      <c r="K2" s="23" t="s">
        <v>12</v>
      </c>
    </row>
    <row r="3" spans="2:11" ht="21">
      <c r="C3" s="30" t="s">
        <v>14</v>
      </c>
      <c r="D3" s="31">
        <v>2002</v>
      </c>
      <c r="H3" s="13"/>
      <c r="I3" s="13"/>
      <c r="J3" s="24">
        <f ca="1">TODAY()</f>
        <v>43734</v>
      </c>
      <c r="K3" s="25">
        <v>43709</v>
      </c>
    </row>
    <row r="4" spans="2:11" ht="15.75" thickBot="1">
      <c r="J4" s="26"/>
      <c r="K4" s="27"/>
    </row>
    <row r="5" spans="2:11" ht="114.75" thickBot="1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14"/>
      <c r="J5" s="2" t="s">
        <v>9</v>
      </c>
      <c r="K5" s="2" t="s">
        <v>13</v>
      </c>
    </row>
    <row r="6" spans="2:11" ht="31.5">
      <c r="B6" s="6">
        <v>1</v>
      </c>
      <c r="C6" s="39" t="s">
        <v>24</v>
      </c>
      <c r="D6" s="40">
        <v>37501</v>
      </c>
      <c r="E6" s="39" t="s">
        <v>25</v>
      </c>
      <c r="F6" s="41" t="s">
        <v>16</v>
      </c>
      <c r="G6" s="11" t="s">
        <v>7</v>
      </c>
      <c r="H6" s="12"/>
      <c r="I6" s="15"/>
      <c r="J6" s="17" t="str">
        <f t="shared" ref="J6:J8" ca="1" si="0">DATEDIF(D6,TODAY(),"y")&amp; " р. "&amp;DATEDIF(D6,TODAY(),"ym")&amp; " міс. "&amp;DATEDIF(D6,TODAY(),"md")&amp; " дн. "</f>
        <v xml:space="preserve">17 р. 0 міс. 24 дн. </v>
      </c>
      <c r="K6" s="16" t="str">
        <f t="shared" ref="K6:K8" si="1">DATEDIF(D6,$K$3,"y")&amp; " р. "&amp;DATEDIF(D6,$K$3,"ym")&amp; " міс. "&amp;DATEDIF(D6,$K$3,"md")&amp; " дн. "</f>
        <v xml:space="preserve">16 р. 11 міс. 30 дн. </v>
      </c>
    </row>
    <row r="7" spans="2:11" ht="31.5">
      <c r="B7" s="5">
        <v>2</v>
      </c>
      <c r="C7" s="39" t="s">
        <v>26</v>
      </c>
      <c r="D7" s="40">
        <v>37603</v>
      </c>
      <c r="E7" s="39" t="s">
        <v>20</v>
      </c>
      <c r="F7" s="41" t="s">
        <v>16</v>
      </c>
      <c r="G7" s="11" t="s">
        <v>7</v>
      </c>
      <c r="H7" s="12"/>
      <c r="I7" s="15"/>
      <c r="J7" s="17" t="str">
        <f t="shared" ca="1" si="0"/>
        <v xml:space="preserve">16 р. 9 міс. 13 дн. </v>
      </c>
      <c r="K7" s="16" t="str">
        <f t="shared" si="1"/>
        <v xml:space="preserve">16 р. 8 міс. 19 дн. </v>
      </c>
    </row>
    <row r="8" spans="2:11" ht="31.5">
      <c r="B8" s="6">
        <v>3</v>
      </c>
      <c r="C8" s="39" t="s">
        <v>27</v>
      </c>
      <c r="D8" s="40">
        <v>37614</v>
      </c>
      <c r="E8" s="39" t="s">
        <v>28</v>
      </c>
      <c r="F8" s="41" t="s">
        <v>16</v>
      </c>
      <c r="G8" s="11" t="s">
        <v>7</v>
      </c>
      <c r="H8" s="12" t="s">
        <v>29</v>
      </c>
      <c r="I8" s="15"/>
      <c r="J8" s="17" t="str">
        <f t="shared" ca="1" si="0"/>
        <v xml:space="preserve">16 р. 9 міс. 2 дн. </v>
      </c>
      <c r="K8" s="16" t="str">
        <f t="shared" si="1"/>
        <v xml:space="preserve">16 р. 8 міс. 8 дн. </v>
      </c>
    </row>
    <row r="12" spans="2:11" ht="18.75">
      <c r="C12" s="19" t="s">
        <v>10</v>
      </c>
      <c r="D12" s="21" t="s">
        <v>11</v>
      </c>
      <c r="E12" s="20" t="s">
        <v>30</v>
      </c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K31"/>
  <sheetViews>
    <sheetView view="pageBreakPreview" topLeftCell="A10" zoomScale="60" zoomScaleNormal="70" workbookViewId="0">
      <selection activeCell="E3" sqref="E3"/>
    </sheetView>
  </sheetViews>
  <sheetFormatPr defaultRowHeight="15"/>
  <cols>
    <col min="1" max="1" width="3.28515625" customWidth="1"/>
    <col min="2" max="2" width="5.5703125" customWidth="1"/>
    <col min="3" max="3" width="42.85546875" customWidth="1"/>
    <col min="4" max="4" width="15.28515625" customWidth="1"/>
    <col min="5" max="5" width="28.5703125" customWidth="1"/>
    <col min="6" max="6" width="44" customWidth="1"/>
    <col min="7" max="7" width="18.42578125" customWidth="1"/>
    <col min="8" max="8" width="20.140625" customWidth="1"/>
    <col min="9" max="9" width="5.140625" customWidth="1"/>
    <col min="10" max="10" width="24.85546875" customWidth="1"/>
    <col min="11" max="11" width="27.42578125" customWidth="1"/>
  </cols>
  <sheetData>
    <row r="1" spans="2:11" ht="27" thickBot="1">
      <c r="B1" s="84" t="s">
        <v>379</v>
      </c>
      <c r="C1" s="84"/>
      <c r="D1" s="84"/>
      <c r="E1" s="84"/>
      <c r="F1" s="84"/>
      <c r="G1" s="84"/>
      <c r="H1" s="84"/>
      <c r="I1" s="84"/>
      <c r="J1" s="84"/>
      <c r="K1" s="84"/>
    </row>
    <row r="2" spans="2:11" ht="21">
      <c r="B2" s="18"/>
      <c r="C2" s="18"/>
      <c r="D2" s="18"/>
      <c r="E2" s="18"/>
      <c r="F2" s="18"/>
      <c r="G2" s="18"/>
      <c r="H2" s="18"/>
      <c r="J2" s="22" t="s">
        <v>8</v>
      </c>
      <c r="K2" s="23" t="s">
        <v>12</v>
      </c>
    </row>
    <row r="3" spans="2:11" ht="21">
      <c r="C3" s="30" t="s">
        <v>14</v>
      </c>
      <c r="D3" s="31">
        <v>2011</v>
      </c>
      <c r="H3" s="13"/>
      <c r="I3" s="13"/>
      <c r="J3" s="24">
        <f ca="1">TODAY()</f>
        <v>43734</v>
      </c>
      <c r="K3" s="25">
        <v>43709</v>
      </c>
    </row>
    <row r="4" spans="2:11" ht="15.75" thickBot="1">
      <c r="J4" s="26"/>
      <c r="K4" s="27"/>
    </row>
    <row r="5" spans="2:11" ht="132.75" thickBot="1">
      <c r="B5" s="1" t="s">
        <v>0</v>
      </c>
      <c r="C5" s="2" t="s">
        <v>1</v>
      </c>
      <c r="D5" s="2" t="s">
        <v>2</v>
      </c>
      <c r="E5" s="2" t="s">
        <v>3</v>
      </c>
      <c r="F5" s="41" t="s">
        <v>16</v>
      </c>
      <c r="G5" s="2" t="s">
        <v>5</v>
      </c>
      <c r="H5" s="2" t="s">
        <v>6</v>
      </c>
      <c r="I5" s="14"/>
      <c r="J5" s="2" t="s">
        <v>9</v>
      </c>
      <c r="K5" s="2" t="s">
        <v>13</v>
      </c>
    </row>
    <row r="6" spans="2:11" ht="31.5">
      <c r="B6" s="5">
        <v>1</v>
      </c>
      <c r="C6" s="3" t="s">
        <v>306</v>
      </c>
      <c r="D6" s="7">
        <v>40734</v>
      </c>
      <c r="E6" s="61" t="s">
        <v>307</v>
      </c>
      <c r="F6" s="60" t="s">
        <v>16</v>
      </c>
      <c r="G6" s="8" t="s">
        <v>7</v>
      </c>
      <c r="H6" s="9"/>
      <c r="I6" s="15"/>
      <c r="J6" s="16" t="str">
        <f ca="1">DATEDIF(D6,TODAY(),"y")&amp; " р. "&amp;DATEDIF(D6,TODAY(),"ym")&amp; " міс. "&amp;DATEDIF(D6,TODAY(),"md")&amp; " дн. "</f>
        <v xml:space="preserve">8 р. 2 міс. 16 дн. </v>
      </c>
      <c r="K6" s="16" t="str">
        <f>DATEDIF(D6,$K$3,"y")&amp; " р. "&amp;DATEDIF(D6,$K$3,"ym")&amp; " міс. "&amp;DATEDIF(D6,$K$3,"md")&amp; " дн. "</f>
        <v xml:space="preserve">8 р. 1 міс. 22 дн. </v>
      </c>
    </row>
    <row r="7" spans="2:11" ht="31.5">
      <c r="B7" s="6">
        <v>2</v>
      </c>
      <c r="C7" s="4" t="s">
        <v>308</v>
      </c>
      <c r="D7" s="10">
        <v>40729</v>
      </c>
      <c r="E7" s="61" t="s">
        <v>309</v>
      </c>
      <c r="F7" s="60" t="s">
        <v>16</v>
      </c>
      <c r="G7" s="11" t="s">
        <v>7</v>
      </c>
      <c r="H7" s="12"/>
      <c r="I7" s="15"/>
      <c r="J7" s="17" t="str">
        <f t="shared" ref="J7:J27" ca="1" si="0">DATEDIF(D7,TODAY(),"y")&amp; " р. "&amp;DATEDIF(D7,TODAY(),"ym")&amp; " міс. "&amp;DATEDIF(D7,TODAY(),"md")&amp; " дн. "</f>
        <v xml:space="preserve">8 р. 2 міс. 21 дн. </v>
      </c>
      <c r="K7" s="16" t="str">
        <f t="shared" ref="K7:K27" si="1">DATEDIF(D7,$K$3,"y")&amp; " р. "&amp;DATEDIF(D7,$K$3,"ym")&amp; " міс. "&amp;DATEDIF(D7,$K$3,"md")&amp; " дн. "</f>
        <v xml:space="preserve">8 р. 1 міс. 27 дн. </v>
      </c>
    </row>
    <row r="8" spans="2:11" ht="31.5">
      <c r="B8" s="6">
        <v>3</v>
      </c>
      <c r="C8" s="4" t="s">
        <v>310</v>
      </c>
      <c r="D8" s="10">
        <v>40655</v>
      </c>
      <c r="E8" s="61" t="s">
        <v>311</v>
      </c>
      <c r="F8" s="60" t="s">
        <v>16</v>
      </c>
      <c r="G8" s="11" t="s">
        <v>7</v>
      </c>
      <c r="H8" s="12"/>
      <c r="I8" s="15"/>
      <c r="J8" s="17" t="str">
        <f t="shared" ca="1" si="0"/>
        <v xml:space="preserve">8 р. 5 міс. 4 дн. </v>
      </c>
      <c r="K8" s="16" t="str">
        <f t="shared" si="1"/>
        <v xml:space="preserve">8 р. 4 міс. 10 дн. </v>
      </c>
    </row>
    <row r="9" spans="2:11" ht="31.5">
      <c r="B9" s="5">
        <v>4</v>
      </c>
      <c r="C9" s="4" t="s">
        <v>312</v>
      </c>
      <c r="D9" s="10">
        <v>40595</v>
      </c>
      <c r="E9" s="61" t="s">
        <v>313</v>
      </c>
      <c r="F9" s="60" t="s">
        <v>16</v>
      </c>
      <c r="G9" s="11" t="s">
        <v>7</v>
      </c>
      <c r="H9" s="12"/>
      <c r="I9" s="15"/>
      <c r="J9" s="17" t="str">
        <f t="shared" ca="1" si="0"/>
        <v xml:space="preserve">8 р. 7 міс. 5 дн. </v>
      </c>
      <c r="K9" s="16" t="str">
        <f t="shared" si="1"/>
        <v xml:space="preserve">8 р. 6 міс. 11 дн. </v>
      </c>
    </row>
    <row r="10" spans="2:11" ht="31.5">
      <c r="B10" s="6">
        <v>5</v>
      </c>
      <c r="C10" s="4" t="s">
        <v>314</v>
      </c>
      <c r="D10" s="10">
        <v>40581</v>
      </c>
      <c r="E10" s="61" t="s">
        <v>315</v>
      </c>
      <c r="F10" s="60" t="s">
        <v>16</v>
      </c>
      <c r="G10" s="11" t="s">
        <v>7</v>
      </c>
      <c r="H10" s="12"/>
      <c r="I10" s="15"/>
      <c r="J10" s="17" t="str">
        <f t="shared" ca="1" si="0"/>
        <v xml:space="preserve">8 р. 7 міс. 19 дн. </v>
      </c>
      <c r="K10" s="16" t="str">
        <f t="shared" si="1"/>
        <v xml:space="preserve">8 р. 6 міс. 25 дн. </v>
      </c>
    </row>
    <row r="11" spans="2:11" ht="31.5">
      <c r="B11" s="6">
        <v>6</v>
      </c>
      <c r="C11" s="4" t="s">
        <v>316</v>
      </c>
      <c r="D11" s="10">
        <v>40829</v>
      </c>
      <c r="E11" s="61" t="s">
        <v>317</v>
      </c>
      <c r="F11" s="60" t="s">
        <v>16</v>
      </c>
      <c r="G11" s="11" t="s">
        <v>7</v>
      </c>
      <c r="H11" s="12"/>
      <c r="I11" s="15"/>
      <c r="J11" s="17" t="str">
        <f t="shared" ca="1" si="0"/>
        <v xml:space="preserve">7 р. 11 міс. 13 дн. </v>
      </c>
      <c r="K11" s="16" t="str">
        <f t="shared" si="1"/>
        <v xml:space="preserve">7 р. 10 міс. 19 дн. </v>
      </c>
    </row>
    <row r="12" spans="2:11" ht="31.5">
      <c r="B12" s="5">
        <v>7</v>
      </c>
      <c r="C12" s="4" t="s">
        <v>318</v>
      </c>
      <c r="D12" s="10">
        <v>40578</v>
      </c>
      <c r="E12" s="61" t="s">
        <v>319</v>
      </c>
      <c r="F12" s="60" t="s">
        <v>16</v>
      </c>
      <c r="G12" s="11" t="s">
        <v>7</v>
      </c>
      <c r="H12" s="12"/>
      <c r="I12" s="15"/>
      <c r="J12" s="17" t="str">
        <f t="shared" ca="1" si="0"/>
        <v xml:space="preserve">8 р. 7 міс. 22 дн. </v>
      </c>
      <c r="K12" s="16" t="str">
        <f t="shared" si="1"/>
        <v xml:space="preserve">8 р. 6 міс. 28 дн. </v>
      </c>
    </row>
    <row r="13" spans="2:11" ht="31.5">
      <c r="B13" s="6">
        <v>8</v>
      </c>
      <c r="C13" s="4" t="s">
        <v>320</v>
      </c>
      <c r="D13" s="10">
        <v>40696</v>
      </c>
      <c r="E13" s="61" t="s">
        <v>321</v>
      </c>
      <c r="F13" s="60" t="s">
        <v>16</v>
      </c>
      <c r="G13" s="11" t="s">
        <v>7</v>
      </c>
      <c r="H13" s="12"/>
      <c r="I13" s="15"/>
      <c r="J13" s="17" t="str">
        <f t="shared" ca="1" si="0"/>
        <v xml:space="preserve">8 р. 3 міс. 24 дн. </v>
      </c>
      <c r="K13" s="16" t="str">
        <f t="shared" si="1"/>
        <v xml:space="preserve">8 р. 2 міс. 30 дн. </v>
      </c>
    </row>
    <row r="14" spans="2:11" ht="31.5">
      <c r="B14" s="6">
        <v>9</v>
      </c>
      <c r="C14" s="4" t="s">
        <v>322</v>
      </c>
      <c r="D14" s="10">
        <v>40564</v>
      </c>
      <c r="E14" s="61" t="s">
        <v>78</v>
      </c>
      <c r="F14" s="60" t="s">
        <v>16</v>
      </c>
      <c r="G14" s="11" t="s">
        <v>7</v>
      </c>
      <c r="H14" s="12"/>
      <c r="I14" s="15"/>
      <c r="J14" s="17" t="str">
        <f t="shared" ca="1" si="0"/>
        <v xml:space="preserve">8 р. 8 міс. 5 дн. </v>
      </c>
      <c r="K14" s="16" t="str">
        <f t="shared" si="1"/>
        <v xml:space="preserve">8 р. 7 міс. 11 дн. </v>
      </c>
    </row>
    <row r="15" spans="2:11" ht="31.5">
      <c r="B15" s="5">
        <v>10</v>
      </c>
      <c r="C15" s="4" t="s">
        <v>323</v>
      </c>
      <c r="D15" s="10">
        <v>40656</v>
      </c>
      <c r="E15" s="61" t="s">
        <v>226</v>
      </c>
      <c r="F15" s="60" t="s">
        <v>16</v>
      </c>
      <c r="G15" s="11" t="s">
        <v>7</v>
      </c>
      <c r="H15" s="12"/>
      <c r="I15" s="15"/>
      <c r="J15" s="17" t="str">
        <f t="shared" ca="1" si="0"/>
        <v xml:space="preserve">8 р. 5 міс. 3 дн. </v>
      </c>
      <c r="K15" s="16" t="str">
        <f t="shared" si="1"/>
        <v xml:space="preserve">8 р. 4 міс. 9 дн. </v>
      </c>
    </row>
    <row r="16" spans="2:11" ht="31.5">
      <c r="B16" s="6">
        <v>11</v>
      </c>
      <c r="C16" s="4" t="s">
        <v>324</v>
      </c>
      <c r="D16" s="10">
        <v>40705</v>
      </c>
      <c r="E16" s="61" t="s">
        <v>325</v>
      </c>
      <c r="F16" s="60" t="s">
        <v>16</v>
      </c>
      <c r="G16" s="11" t="s">
        <v>7</v>
      </c>
      <c r="H16" s="12"/>
      <c r="I16" s="15"/>
      <c r="J16" s="17" t="str">
        <f t="shared" ca="1" si="0"/>
        <v xml:space="preserve">8 р. 3 міс. 15 дн. </v>
      </c>
      <c r="K16" s="16" t="str">
        <f t="shared" si="1"/>
        <v xml:space="preserve">8 р. 2 міс. 21 дн. </v>
      </c>
    </row>
    <row r="17" spans="2:11" ht="31.5">
      <c r="B17" s="6">
        <v>12</v>
      </c>
      <c r="C17" s="4" t="s">
        <v>326</v>
      </c>
      <c r="D17" s="10">
        <v>40609</v>
      </c>
      <c r="E17" s="61" t="s">
        <v>327</v>
      </c>
      <c r="F17" s="60" t="s">
        <v>16</v>
      </c>
      <c r="G17" s="11" t="s">
        <v>7</v>
      </c>
      <c r="H17" s="12"/>
      <c r="I17" s="15"/>
      <c r="J17" s="17" t="str">
        <f t="shared" ca="1" si="0"/>
        <v xml:space="preserve">8 р. 6 міс. 19 дн. </v>
      </c>
      <c r="K17" s="16" t="str">
        <f t="shared" si="1"/>
        <v xml:space="preserve">8 р. 5 міс. 25 дн. </v>
      </c>
    </row>
    <row r="18" spans="2:11" ht="31.5">
      <c r="B18" s="5">
        <v>13</v>
      </c>
      <c r="C18" s="4" t="s">
        <v>328</v>
      </c>
      <c r="D18" s="10">
        <v>40608</v>
      </c>
      <c r="E18" s="61" t="s">
        <v>257</v>
      </c>
      <c r="F18" s="60" t="s">
        <v>16</v>
      </c>
      <c r="G18" s="11" t="s">
        <v>7</v>
      </c>
      <c r="H18" s="62" t="s">
        <v>372</v>
      </c>
      <c r="I18" s="15"/>
      <c r="J18" s="17" t="str">
        <f t="shared" ca="1" si="0"/>
        <v xml:space="preserve">8 р. 6 міс. 20 дн. </v>
      </c>
      <c r="K18" s="16" t="str">
        <f t="shared" si="1"/>
        <v xml:space="preserve">8 р. 5 міс. 26 дн. </v>
      </c>
    </row>
    <row r="19" spans="2:11" ht="31.5">
      <c r="B19" s="6">
        <v>14</v>
      </c>
      <c r="C19" s="4" t="s">
        <v>329</v>
      </c>
      <c r="D19" s="10">
        <v>40821</v>
      </c>
      <c r="E19" s="61" t="s">
        <v>330</v>
      </c>
      <c r="F19" s="60" t="s">
        <v>16</v>
      </c>
      <c r="G19" s="11" t="s">
        <v>7</v>
      </c>
      <c r="H19" s="12"/>
      <c r="I19" s="15"/>
      <c r="J19" s="17" t="str">
        <f t="shared" ca="1" si="0"/>
        <v xml:space="preserve">7 р. 11 міс. 21 дн. </v>
      </c>
      <c r="K19" s="16" t="str">
        <f t="shared" si="1"/>
        <v xml:space="preserve">7 р. 10 міс. 27 дн. </v>
      </c>
    </row>
    <row r="20" spans="2:11" ht="31.5">
      <c r="B20" s="6">
        <v>15</v>
      </c>
      <c r="C20" s="4" t="s">
        <v>331</v>
      </c>
      <c r="D20" s="10">
        <v>40685</v>
      </c>
      <c r="E20" s="61" t="s">
        <v>137</v>
      </c>
      <c r="F20" s="60" t="s">
        <v>16</v>
      </c>
      <c r="G20" s="11" t="s">
        <v>7</v>
      </c>
      <c r="H20" s="12"/>
      <c r="I20" s="15"/>
      <c r="J20" s="17" t="str">
        <f t="shared" ca="1" si="0"/>
        <v xml:space="preserve">8 р. 4 міс. 4 дн. </v>
      </c>
      <c r="K20" s="16" t="str">
        <f t="shared" si="1"/>
        <v xml:space="preserve">8 р. 3 міс. 10 дн. </v>
      </c>
    </row>
    <row r="21" spans="2:11" ht="31.5">
      <c r="B21" s="5">
        <v>16</v>
      </c>
      <c r="C21" s="4" t="s">
        <v>332</v>
      </c>
      <c r="D21" s="10">
        <v>40672</v>
      </c>
      <c r="E21" s="61" t="s">
        <v>333</v>
      </c>
      <c r="F21" s="60" t="s">
        <v>16</v>
      </c>
      <c r="G21" s="11" t="s">
        <v>7</v>
      </c>
      <c r="H21" s="12"/>
      <c r="I21" s="15"/>
      <c r="J21" s="17" t="str">
        <f t="shared" ca="1" si="0"/>
        <v xml:space="preserve">8 р. 4 міс. 17 дн. </v>
      </c>
      <c r="K21" s="16" t="str">
        <f t="shared" si="1"/>
        <v xml:space="preserve">8 р. 3 міс. 23 дн. </v>
      </c>
    </row>
    <row r="22" spans="2:11" ht="31.5">
      <c r="B22" s="6">
        <v>17</v>
      </c>
      <c r="C22" s="4" t="s">
        <v>334</v>
      </c>
      <c r="D22" s="10">
        <v>40792</v>
      </c>
      <c r="E22" s="61" t="s">
        <v>335</v>
      </c>
      <c r="F22" s="60" t="s">
        <v>16</v>
      </c>
      <c r="G22" s="11" t="s">
        <v>7</v>
      </c>
      <c r="H22" s="12"/>
      <c r="I22" s="15"/>
      <c r="J22" s="17" t="str">
        <f t="shared" ca="1" si="0"/>
        <v xml:space="preserve">8 р. 0 міс. 20 дн. </v>
      </c>
      <c r="K22" s="16" t="str">
        <f t="shared" si="1"/>
        <v xml:space="preserve">7 р. 11 міс. 26 дн. </v>
      </c>
    </row>
    <row r="23" spans="2:11" ht="31.5">
      <c r="B23" s="6">
        <v>18</v>
      </c>
      <c r="C23" s="4" t="s">
        <v>336</v>
      </c>
      <c r="D23" s="10">
        <v>40704</v>
      </c>
      <c r="E23" s="61" t="s">
        <v>337</v>
      </c>
      <c r="F23" s="60" t="s">
        <v>16</v>
      </c>
      <c r="G23" s="11" t="s">
        <v>7</v>
      </c>
      <c r="H23" s="12"/>
      <c r="I23" s="15"/>
      <c r="J23" s="17" t="str">
        <f t="shared" ca="1" si="0"/>
        <v xml:space="preserve">8 р. 3 міс. 16 дн. </v>
      </c>
      <c r="K23" s="16" t="str">
        <f t="shared" si="1"/>
        <v xml:space="preserve">8 р. 2 міс. 22 дн. </v>
      </c>
    </row>
    <row r="24" spans="2:11" ht="31.5">
      <c r="B24" s="5">
        <v>19</v>
      </c>
      <c r="C24" s="4" t="s">
        <v>338</v>
      </c>
      <c r="D24" s="10">
        <v>40838</v>
      </c>
      <c r="E24" s="61" t="s">
        <v>330</v>
      </c>
      <c r="F24" s="60" t="s">
        <v>16</v>
      </c>
      <c r="G24" s="11" t="s">
        <v>7</v>
      </c>
      <c r="H24" s="12"/>
      <c r="I24" s="15"/>
      <c r="J24" s="17" t="str">
        <f t="shared" ca="1" si="0"/>
        <v xml:space="preserve">7 р. 11 міс. 4 дн. </v>
      </c>
      <c r="K24" s="16" t="str">
        <f t="shared" si="1"/>
        <v xml:space="preserve">7 р. 10 міс. 10 дн. </v>
      </c>
    </row>
    <row r="25" spans="2:11" ht="31.5">
      <c r="B25" s="5">
        <v>20</v>
      </c>
      <c r="C25" s="4" t="s">
        <v>339</v>
      </c>
      <c r="D25" s="10">
        <v>40836</v>
      </c>
      <c r="E25" s="61" t="s">
        <v>218</v>
      </c>
      <c r="F25" s="60" t="s">
        <v>16</v>
      </c>
      <c r="G25" s="11" t="s">
        <v>7</v>
      </c>
      <c r="H25" s="12"/>
      <c r="I25" s="15"/>
      <c r="J25" s="47" t="str">
        <f t="shared" ca="1" si="0"/>
        <v xml:space="preserve">7 р. 11 міс. 6 дн. </v>
      </c>
      <c r="K25" s="48" t="str">
        <f t="shared" si="1"/>
        <v xml:space="preserve">7 р. 10 міс. 12 дн. </v>
      </c>
    </row>
    <row r="26" spans="2:11" ht="31.5">
      <c r="B26" s="5">
        <v>21</v>
      </c>
      <c r="C26" s="4" t="s">
        <v>340</v>
      </c>
      <c r="D26" s="10">
        <v>40902</v>
      </c>
      <c r="E26" s="61" t="s">
        <v>341</v>
      </c>
      <c r="F26" s="60" t="s">
        <v>16</v>
      </c>
      <c r="G26" s="11" t="s">
        <v>7</v>
      </c>
      <c r="H26" s="12"/>
      <c r="I26" s="15"/>
      <c r="J26" s="47" t="str">
        <f t="shared" ca="1" si="0"/>
        <v xml:space="preserve">7 р. 9 міс. 1 дн. </v>
      </c>
      <c r="K26" s="48" t="str">
        <f t="shared" si="1"/>
        <v xml:space="preserve">7 р. 8 міс. 7 дн. </v>
      </c>
    </row>
    <row r="27" spans="2:11" ht="32.25" thickBot="1">
      <c r="B27" s="6">
        <v>22</v>
      </c>
      <c r="C27" s="4" t="s">
        <v>342</v>
      </c>
      <c r="D27" s="10">
        <v>40898</v>
      </c>
      <c r="E27" s="61" t="s">
        <v>343</v>
      </c>
      <c r="F27" s="60" t="s">
        <v>16</v>
      </c>
      <c r="G27" s="11" t="s">
        <v>7</v>
      </c>
      <c r="H27" s="62" t="s">
        <v>372</v>
      </c>
      <c r="I27" s="15"/>
      <c r="J27" s="28" t="str">
        <f t="shared" ca="1" si="0"/>
        <v xml:space="preserve">7 р. 9 міс. 5 дн. </v>
      </c>
      <c r="K27" s="29" t="str">
        <f t="shared" si="1"/>
        <v xml:space="preserve">7 р. 8 міс. 11 дн. </v>
      </c>
    </row>
    <row r="31" spans="2:11" ht="18.75">
      <c r="C31" s="19" t="s">
        <v>10</v>
      </c>
      <c r="D31" s="21" t="s">
        <v>11</v>
      </c>
      <c r="E31" s="20" t="s">
        <v>30</v>
      </c>
    </row>
  </sheetData>
  <mergeCells count="1">
    <mergeCell ref="B1:K1"/>
  </mergeCells>
  <pageMargins left="0.7" right="0.7" top="0.75" bottom="0.75" header="0.3" footer="0.3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K27"/>
  <sheetViews>
    <sheetView view="pageBreakPreview" topLeftCell="A6" zoomScale="60" zoomScaleNormal="70" workbookViewId="0">
      <selection activeCell="F27" sqref="F27"/>
    </sheetView>
  </sheetViews>
  <sheetFormatPr defaultRowHeight="15"/>
  <cols>
    <col min="1" max="1" width="3.28515625" customWidth="1"/>
    <col min="2" max="2" width="5.5703125" customWidth="1"/>
    <col min="3" max="3" width="42.85546875" customWidth="1"/>
    <col min="4" max="4" width="15.28515625" customWidth="1"/>
    <col min="5" max="5" width="28" customWidth="1"/>
    <col min="6" max="6" width="44" customWidth="1"/>
    <col min="7" max="7" width="18.42578125" customWidth="1"/>
    <col min="8" max="8" width="17.85546875" customWidth="1"/>
    <col min="9" max="9" width="5.140625" customWidth="1"/>
    <col min="10" max="10" width="24.85546875" customWidth="1"/>
    <col min="11" max="11" width="27.42578125" customWidth="1"/>
  </cols>
  <sheetData>
    <row r="1" spans="2:11" ht="24" thickBot="1">
      <c r="B1" s="66" t="s">
        <v>15</v>
      </c>
      <c r="C1" s="66"/>
      <c r="D1" s="66"/>
      <c r="E1" s="66"/>
      <c r="F1" s="66"/>
      <c r="G1" s="66"/>
      <c r="H1" s="66"/>
      <c r="I1" s="67"/>
      <c r="J1" s="67"/>
      <c r="K1" s="67"/>
    </row>
    <row r="2" spans="2:11" ht="21">
      <c r="B2" s="18"/>
      <c r="C2" s="18"/>
      <c r="D2" s="18"/>
      <c r="E2" s="18"/>
      <c r="F2" s="18"/>
      <c r="G2" s="18"/>
      <c r="H2" s="18"/>
      <c r="J2" s="22" t="s">
        <v>8</v>
      </c>
      <c r="K2" s="23" t="s">
        <v>12</v>
      </c>
    </row>
    <row r="3" spans="2:11" ht="21">
      <c r="C3" s="30" t="s">
        <v>14</v>
      </c>
      <c r="D3" s="31">
        <v>2012</v>
      </c>
      <c r="H3" s="13"/>
      <c r="I3" s="13"/>
      <c r="J3" s="24">
        <f ca="1">TODAY()</f>
        <v>43734</v>
      </c>
      <c r="K3" s="25">
        <v>43709</v>
      </c>
    </row>
    <row r="4" spans="2:11" ht="15.75" thickBot="1">
      <c r="J4" s="26"/>
      <c r="K4" s="27"/>
    </row>
    <row r="5" spans="2:11" ht="158.25" thickBot="1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65" t="s">
        <v>381</v>
      </c>
      <c r="I5" s="14"/>
      <c r="J5" s="2" t="s">
        <v>9</v>
      </c>
      <c r="K5" s="2" t="s">
        <v>13</v>
      </c>
    </row>
    <row r="6" spans="2:11" ht="30">
      <c r="B6" s="5">
        <v>1</v>
      </c>
      <c r="C6" s="63" t="s">
        <v>344</v>
      </c>
      <c r="D6" s="7">
        <v>41023</v>
      </c>
      <c r="E6" s="70" t="s">
        <v>380</v>
      </c>
      <c r="F6" s="68" t="s">
        <v>16</v>
      </c>
      <c r="G6" s="8" t="s">
        <v>7</v>
      </c>
      <c r="H6" s="9"/>
      <c r="I6" s="15"/>
      <c r="J6" s="16" t="str">
        <f ca="1">DATEDIF(D6,TODAY(),"y")&amp; " р. "&amp;DATEDIF(D6,TODAY(),"ym")&amp; " міс. "&amp;DATEDIF(D6,TODAY(),"md")&amp; " дн. "</f>
        <v xml:space="preserve">7 р. 5 міс. 2 дн. </v>
      </c>
      <c r="K6" s="16" t="str">
        <f>DATEDIF(D6,$K$3,"y")&amp; " р. "&amp;DATEDIF(D6,$K$3,"ym")&amp; " міс. "&amp;DATEDIF(D6,$K$3,"md")&amp; " дн. "</f>
        <v xml:space="preserve">7 р. 4 міс. 8 дн. </v>
      </c>
    </row>
    <row r="7" spans="2:11" ht="30">
      <c r="B7" s="6">
        <v>2</v>
      </c>
      <c r="C7" s="64" t="s">
        <v>345</v>
      </c>
      <c r="D7" s="10">
        <v>40984</v>
      </c>
      <c r="E7" s="69" t="s">
        <v>346</v>
      </c>
      <c r="F7" s="68" t="s">
        <v>16</v>
      </c>
      <c r="G7" s="11" t="s">
        <v>7</v>
      </c>
      <c r="H7" s="12"/>
      <c r="I7" s="15"/>
      <c r="J7" s="17" t="str">
        <f t="shared" ref="J7:J26" ca="1" si="0">DATEDIF(D7,TODAY(),"y")&amp; " р. "&amp;DATEDIF(D7,TODAY(),"ym")&amp; " міс. "&amp;DATEDIF(D7,TODAY(),"md")&amp; " дн. "</f>
        <v xml:space="preserve">7 р. 6 міс. 10 дн. </v>
      </c>
      <c r="K7" s="16" t="str">
        <f t="shared" ref="K7:K26" si="1">DATEDIF(D7,$K$3,"y")&amp; " р. "&amp;DATEDIF(D7,$K$3,"ym")&amp; " міс. "&amp;DATEDIF(D7,$K$3,"md")&amp; " дн. "</f>
        <v xml:space="preserve">7 р. 5 міс. 16 дн. </v>
      </c>
    </row>
    <row r="8" spans="2:11" ht="30">
      <c r="B8" s="6">
        <v>3</v>
      </c>
      <c r="C8" s="64" t="s">
        <v>347</v>
      </c>
      <c r="D8" s="10">
        <v>41033</v>
      </c>
      <c r="E8" s="69" t="s">
        <v>22</v>
      </c>
      <c r="F8" s="68" t="s">
        <v>16</v>
      </c>
      <c r="G8" s="8" t="s">
        <v>7</v>
      </c>
      <c r="H8" s="12"/>
      <c r="I8" s="15"/>
      <c r="J8" s="17" t="str">
        <f t="shared" ca="1" si="0"/>
        <v xml:space="preserve">7 р. 4 міс. 22 дн. </v>
      </c>
      <c r="K8" s="16" t="str">
        <f t="shared" si="1"/>
        <v xml:space="preserve">7 р. 3 міс. 28 дн. </v>
      </c>
    </row>
    <row r="9" spans="2:11" ht="30">
      <c r="B9" s="5">
        <v>4</v>
      </c>
      <c r="C9" s="64" t="s">
        <v>348</v>
      </c>
      <c r="D9" s="10">
        <v>40913</v>
      </c>
      <c r="E9" s="69" t="s">
        <v>18</v>
      </c>
      <c r="F9" s="68" t="s">
        <v>16</v>
      </c>
      <c r="G9" s="8" t="s">
        <v>7</v>
      </c>
      <c r="H9" s="12"/>
      <c r="I9" s="15"/>
      <c r="J9" s="17" t="str">
        <f t="shared" ca="1" si="0"/>
        <v xml:space="preserve">7 р. 8 міс. 21 дн. </v>
      </c>
      <c r="K9" s="16" t="str">
        <f t="shared" si="1"/>
        <v xml:space="preserve">7 р. 7 міс. 27 дн. </v>
      </c>
    </row>
    <row r="10" spans="2:11" ht="30">
      <c r="B10" s="6">
        <v>5</v>
      </c>
      <c r="C10" s="64" t="s">
        <v>349</v>
      </c>
      <c r="D10" s="10">
        <v>41059</v>
      </c>
      <c r="E10" s="69" t="s">
        <v>350</v>
      </c>
      <c r="F10" s="68" t="s">
        <v>16</v>
      </c>
      <c r="G10" s="8" t="s">
        <v>7</v>
      </c>
      <c r="H10" s="12"/>
      <c r="I10" s="15"/>
      <c r="J10" s="17" t="str">
        <f t="shared" ca="1" si="0"/>
        <v xml:space="preserve">7 р. 3 міс. 27 дн. </v>
      </c>
      <c r="K10" s="16" t="str">
        <f t="shared" si="1"/>
        <v xml:space="preserve">7 р. 3 міс. 2 дн. </v>
      </c>
    </row>
    <row r="11" spans="2:11" ht="30">
      <c r="B11" s="6">
        <v>6</v>
      </c>
      <c r="C11" s="64" t="s">
        <v>351</v>
      </c>
      <c r="D11" s="10">
        <v>41040</v>
      </c>
      <c r="E11" s="69" t="s">
        <v>352</v>
      </c>
      <c r="F11" s="68" t="s">
        <v>16</v>
      </c>
      <c r="G11" s="8" t="s">
        <v>7</v>
      </c>
      <c r="H11" s="12"/>
      <c r="I11" s="15"/>
      <c r="J11" s="17" t="str">
        <f t="shared" ca="1" si="0"/>
        <v xml:space="preserve">7 р. 4 міс. 15 дн. </v>
      </c>
      <c r="K11" s="16" t="str">
        <f t="shared" si="1"/>
        <v xml:space="preserve">7 р. 3 міс. 21 дн. </v>
      </c>
    </row>
    <row r="12" spans="2:11" ht="30">
      <c r="B12" s="5">
        <v>7</v>
      </c>
      <c r="C12" s="64" t="s">
        <v>353</v>
      </c>
      <c r="D12" s="10">
        <v>41100</v>
      </c>
      <c r="E12" s="69" t="s">
        <v>354</v>
      </c>
      <c r="F12" s="68" t="s">
        <v>16</v>
      </c>
      <c r="G12" s="8" t="s">
        <v>7</v>
      </c>
      <c r="H12" s="12"/>
      <c r="I12" s="15"/>
      <c r="J12" s="17" t="str">
        <f t="shared" ca="1" si="0"/>
        <v xml:space="preserve">7 р. 2 міс. 16 дн. </v>
      </c>
      <c r="K12" s="16" t="str">
        <f t="shared" si="1"/>
        <v xml:space="preserve">7 р. 1 міс. 22 дн. </v>
      </c>
    </row>
    <row r="13" spans="2:11" ht="30">
      <c r="B13" s="6">
        <v>8</v>
      </c>
      <c r="C13" s="64" t="s">
        <v>355</v>
      </c>
      <c r="D13" s="10">
        <v>41070</v>
      </c>
      <c r="E13" s="69" t="s">
        <v>356</v>
      </c>
      <c r="F13" s="68" t="s">
        <v>16</v>
      </c>
      <c r="G13" s="8" t="s">
        <v>7</v>
      </c>
      <c r="H13" s="12"/>
      <c r="I13" s="15"/>
      <c r="J13" s="17" t="str">
        <f t="shared" ca="1" si="0"/>
        <v xml:space="preserve">7 р. 3 міс. 16 дн. </v>
      </c>
      <c r="K13" s="16" t="str">
        <f t="shared" si="1"/>
        <v xml:space="preserve">7 р. 2 міс. 22 дн. </v>
      </c>
    </row>
    <row r="14" spans="2:11" ht="30">
      <c r="B14" s="5">
        <v>9</v>
      </c>
      <c r="C14" s="64" t="s">
        <v>359</v>
      </c>
      <c r="D14" s="10">
        <v>41103</v>
      </c>
      <c r="E14" s="69" t="s">
        <v>357</v>
      </c>
      <c r="F14" s="68" t="s">
        <v>16</v>
      </c>
      <c r="G14" s="8" t="s">
        <v>7</v>
      </c>
      <c r="H14" s="12"/>
      <c r="I14" s="15"/>
      <c r="J14" s="17" t="str">
        <f t="shared" ca="1" si="0"/>
        <v xml:space="preserve">7 р. 2 міс. 13 дн. </v>
      </c>
      <c r="K14" s="16" t="str">
        <f t="shared" si="1"/>
        <v xml:space="preserve">7 р. 1 міс. 19 дн. </v>
      </c>
    </row>
    <row r="15" spans="2:11" ht="30">
      <c r="B15" s="6">
        <v>10</v>
      </c>
      <c r="C15" s="64" t="s">
        <v>358</v>
      </c>
      <c r="D15" s="10">
        <v>40940</v>
      </c>
      <c r="E15" s="69" t="s">
        <v>360</v>
      </c>
      <c r="F15" s="68" t="s">
        <v>16</v>
      </c>
      <c r="G15" s="8" t="s">
        <v>7</v>
      </c>
      <c r="H15" s="12"/>
      <c r="I15" s="15"/>
      <c r="J15" s="17" t="str">
        <f t="shared" ca="1" si="0"/>
        <v xml:space="preserve">7 р. 7 міс. 25 дн. </v>
      </c>
      <c r="K15" s="16" t="str">
        <f t="shared" si="1"/>
        <v xml:space="preserve">7 р. 7 міс. 0 дн. </v>
      </c>
    </row>
    <row r="16" spans="2:11" ht="30">
      <c r="B16" s="6">
        <v>11</v>
      </c>
      <c r="C16" s="64" t="s">
        <v>361</v>
      </c>
      <c r="D16" s="10">
        <v>41049</v>
      </c>
      <c r="E16" s="69" t="s">
        <v>289</v>
      </c>
      <c r="F16" s="68" t="s">
        <v>16</v>
      </c>
      <c r="G16" s="8" t="s">
        <v>7</v>
      </c>
      <c r="H16" s="12"/>
      <c r="I16" s="15"/>
      <c r="J16" s="17" t="str">
        <f t="shared" ca="1" si="0"/>
        <v xml:space="preserve">7 р. 4 міс. 6 дн. </v>
      </c>
      <c r="K16" s="16" t="str">
        <f t="shared" si="1"/>
        <v xml:space="preserve">7 р. 3 міс. 12 дн. </v>
      </c>
    </row>
    <row r="17" spans="2:11" ht="30">
      <c r="B17" s="5">
        <v>12</v>
      </c>
      <c r="C17" s="64" t="s">
        <v>362</v>
      </c>
      <c r="D17" s="10">
        <v>40929</v>
      </c>
      <c r="E17" s="69" t="s">
        <v>363</v>
      </c>
      <c r="F17" s="68" t="s">
        <v>16</v>
      </c>
      <c r="G17" s="8" t="s">
        <v>7</v>
      </c>
      <c r="H17" s="12"/>
      <c r="I17" s="15"/>
      <c r="J17" s="17" t="str">
        <f t="shared" ca="1" si="0"/>
        <v xml:space="preserve">7 р. 8 міс. 5 дн. </v>
      </c>
      <c r="K17" s="16" t="str">
        <f t="shared" si="1"/>
        <v xml:space="preserve">7 р. 7 міс. 11 дн. </v>
      </c>
    </row>
    <row r="18" spans="2:11" ht="30">
      <c r="B18" s="6">
        <v>13</v>
      </c>
      <c r="C18" s="64" t="s">
        <v>364</v>
      </c>
      <c r="D18" s="10">
        <v>41135</v>
      </c>
      <c r="E18" s="69" t="s">
        <v>365</v>
      </c>
      <c r="F18" s="68" t="s">
        <v>16</v>
      </c>
      <c r="G18" s="8" t="s">
        <v>7</v>
      </c>
      <c r="H18" s="12"/>
      <c r="I18" s="15"/>
      <c r="J18" s="17" t="str">
        <f t="shared" ca="1" si="0"/>
        <v xml:space="preserve">7 р. 1 міс. 12 дн. </v>
      </c>
      <c r="K18" s="16" t="str">
        <f t="shared" si="1"/>
        <v xml:space="preserve">7 р. 0 міс. 18 дн. </v>
      </c>
    </row>
    <row r="19" spans="2:11" ht="30">
      <c r="B19" s="6">
        <v>14</v>
      </c>
      <c r="C19" s="64" t="s">
        <v>366</v>
      </c>
      <c r="D19" s="10">
        <v>40967</v>
      </c>
      <c r="E19" s="69" t="s">
        <v>23</v>
      </c>
      <c r="F19" s="68" t="s">
        <v>16</v>
      </c>
      <c r="G19" s="8" t="s">
        <v>7</v>
      </c>
      <c r="H19" s="12"/>
      <c r="I19" s="15"/>
      <c r="J19" s="17" t="str">
        <f t="shared" ca="1" si="0"/>
        <v xml:space="preserve">7 р. 6 міс. 29 дн. </v>
      </c>
      <c r="K19" s="16" t="str">
        <f t="shared" si="1"/>
        <v xml:space="preserve">7 р. 6 міс. 4 дн. </v>
      </c>
    </row>
    <row r="20" spans="2:11" ht="30">
      <c r="B20" s="5">
        <v>15</v>
      </c>
      <c r="C20" s="64" t="s">
        <v>367</v>
      </c>
      <c r="D20" s="10">
        <v>40997</v>
      </c>
      <c r="E20" s="69" t="s">
        <v>368</v>
      </c>
      <c r="F20" s="68" t="s">
        <v>16</v>
      </c>
      <c r="G20" s="8" t="s">
        <v>7</v>
      </c>
      <c r="H20" s="12"/>
      <c r="I20" s="15"/>
      <c r="J20" s="17" t="str">
        <f t="shared" ca="1" si="0"/>
        <v xml:space="preserve">7 р. 5 міс. 28 дн. </v>
      </c>
      <c r="K20" s="16" t="str">
        <f t="shared" si="1"/>
        <v xml:space="preserve">7 р. 5 міс. 3 дн. </v>
      </c>
    </row>
    <row r="21" spans="2:11" ht="30.75" thickBot="1">
      <c r="B21" s="6">
        <v>16</v>
      </c>
      <c r="C21" s="64" t="s">
        <v>369</v>
      </c>
      <c r="D21" s="10">
        <v>41192</v>
      </c>
      <c r="E21" s="69" t="s">
        <v>370</v>
      </c>
      <c r="F21" s="68" t="s">
        <v>16</v>
      </c>
      <c r="G21" s="8" t="s">
        <v>7</v>
      </c>
      <c r="H21" s="12"/>
      <c r="I21" s="15"/>
      <c r="J21" s="17" t="str">
        <f t="shared" ca="1" si="0"/>
        <v xml:space="preserve">6 р. 11 міс. 16 дн. </v>
      </c>
      <c r="K21" s="16" t="str">
        <f t="shared" si="1"/>
        <v xml:space="preserve">6 р. 10 міс. 22 дн. </v>
      </c>
    </row>
    <row r="22" spans="2:11" ht="16.5" thickBot="1">
      <c r="B22" s="52">
        <v>17</v>
      </c>
      <c r="C22" s="77" t="s">
        <v>407</v>
      </c>
      <c r="D22" s="78">
        <v>41265</v>
      </c>
      <c r="E22" s="77" t="s">
        <v>409</v>
      </c>
      <c r="F22" s="68" t="s">
        <v>16</v>
      </c>
      <c r="G22" s="8" t="s">
        <v>7</v>
      </c>
      <c r="H22" s="12"/>
      <c r="J22" s="17" t="str">
        <f t="shared" ca="1" si="0"/>
        <v xml:space="preserve">6 р. 9 міс. 4 дн. </v>
      </c>
      <c r="K22" s="16" t="str">
        <f t="shared" si="1"/>
        <v xml:space="preserve">6 р. 8 міс. 10 дн. </v>
      </c>
    </row>
    <row r="23" spans="2:11" ht="16.5" thickBot="1">
      <c r="B23" s="76">
        <v>18</v>
      </c>
      <c r="C23" s="79" t="s">
        <v>408</v>
      </c>
      <c r="D23" s="80">
        <v>41249</v>
      </c>
      <c r="E23" s="79" t="s">
        <v>410</v>
      </c>
      <c r="F23" s="68" t="s">
        <v>16</v>
      </c>
      <c r="G23" s="8" t="s">
        <v>7</v>
      </c>
      <c r="H23" s="12"/>
      <c r="J23" s="17" t="str">
        <f t="shared" ca="1" si="0"/>
        <v xml:space="preserve">6 р. 9 міс. 20 дн. </v>
      </c>
      <c r="K23" s="16" t="str">
        <f t="shared" si="1"/>
        <v xml:space="preserve">6 р. 8 міс. 26 дн. </v>
      </c>
    </row>
    <row r="24" spans="2:11" ht="16.5" thickBot="1">
      <c r="B24" s="76">
        <v>19</v>
      </c>
      <c r="C24" s="77" t="s">
        <v>411</v>
      </c>
      <c r="D24" s="81">
        <v>41149</v>
      </c>
      <c r="E24" s="77" t="s">
        <v>414</v>
      </c>
      <c r="F24" s="68" t="s">
        <v>16</v>
      </c>
      <c r="G24" s="8" t="s">
        <v>7</v>
      </c>
      <c r="H24" s="12"/>
      <c r="J24" s="17" t="str">
        <f t="shared" ca="1" si="0"/>
        <v xml:space="preserve">7 р. 0 міс. 29 дн. </v>
      </c>
      <c r="K24" s="16" t="str">
        <f t="shared" si="1"/>
        <v xml:space="preserve">7 р. 0 міс. 4 дн. </v>
      </c>
    </row>
    <row r="25" spans="2:11" ht="16.5" thickBot="1">
      <c r="B25" s="76">
        <v>20</v>
      </c>
      <c r="C25" s="79" t="s">
        <v>412</v>
      </c>
      <c r="D25" s="80">
        <v>41201</v>
      </c>
      <c r="E25" s="79" t="s">
        <v>415</v>
      </c>
      <c r="F25" s="68" t="s">
        <v>16</v>
      </c>
      <c r="G25" s="8" t="s">
        <v>7</v>
      </c>
      <c r="H25" s="12"/>
      <c r="J25" s="17" t="str">
        <f t="shared" ca="1" si="0"/>
        <v xml:space="preserve">6 р. 11 міс. 7 дн. </v>
      </c>
      <c r="K25" s="16" t="str">
        <f t="shared" si="1"/>
        <v xml:space="preserve">6 р. 10 міс. 13 дн. </v>
      </c>
    </row>
    <row r="26" spans="2:11" ht="16.5" thickBot="1">
      <c r="B26" s="76">
        <v>21</v>
      </c>
      <c r="C26" s="77" t="s">
        <v>413</v>
      </c>
      <c r="D26" s="81">
        <v>41183</v>
      </c>
      <c r="E26" s="79" t="s">
        <v>415</v>
      </c>
      <c r="F26" s="68" t="s">
        <v>16</v>
      </c>
      <c r="G26" s="8" t="s">
        <v>7</v>
      </c>
      <c r="H26" s="12"/>
      <c r="J26" s="17" t="str">
        <f t="shared" ca="1" si="0"/>
        <v xml:space="preserve">6 р. 11 міс. 25 дн. </v>
      </c>
      <c r="K26" s="16" t="str">
        <f t="shared" si="1"/>
        <v xml:space="preserve">6 р. 11 міс. 0 дн. </v>
      </c>
    </row>
    <row r="27" spans="2:11">
      <c r="F27" s="82"/>
    </row>
  </sheetData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K18"/>
  <sheetViews>
    <sheetView tabSelected="1" view="pageBreakPreview" topLeftCell="A3" zoomScale="73" zoomScaleNormal="51" zoomScaleSheetLayoutView="73" workbookViewId="0">
      <selection activeCell="F6" sqref="F6:F18"/>
    </sheetView>
  </sheetViews>
  <sheetFormatPr defaultRowHeight="15"/>
  <cols>
    <col min="1" max="1" width="3.28515625" customWidth="1"/>
    <col min="2" max="2" width="5.5703125" customWidth="1"/>
    <col min="3" max="3" width="42.85546875" customWidth="1"/>
    <col min="4" max="4" width="15.28515625" customWidth="1"/>
    <col min="5" max="5" width="36" customWidth="1"/>
    <col min="6" max="6" width="44" customWidth="1"/>
    <col min="7" max="7" width="18.42578125" customWidth="1"/>
    <col min="8" max="8" width="22.85546875" customWidth="1"/>
    <col min="9" max="9" width="5.140625" customWidth="1"/>
    <col min="10" max="10" width="24.85546875" customWidth="1"/>
    <col min="11" max="11" width="27.42578125" customWidth="1"/>
  </cols>
  <sheetData>
    <row r="1" spans="2:11" ht="27" thickBot="1">
      <c r="B1" s="53" t="s">
        <v>379</v>
      </c>
      <c r="C1" s="53"/>
      <c r="D1" s="53"/>
      <c r="E1" s="53"/>
      <c r="F1" s="53"/>
      <c r="G1" s="53"/>
      <c r="H1" s="53"/>
      <c r="I1" s="54"/>
      <c r="J1" s="54"/>
      <c r="K1" s="54"/>
    </row>
    <row r="2" spans="2:11" ht="21">
      <c r="B2" s="18"/>
      <c r="C2" s="18"/>
      <c r="D2" s="18"/>
      <c r="E2" s="18"/>
      <c r="F2" s="18"/>
      <c r="G2" s="18"/>
      <c r="H2" s="18"/>
      <c r="J2" s="22" t="s">
        <v>8</v>
      </c>
      <c r="K2" s="23" t="s">
        <v>12</v>
      </c>
    </row>
    <row r="3" spans="2:11" ht="21">
      <c r="C3" s="30" t="s">
        <v>14</v>
      </c>
      <c r="D3" s="31">
        <v>2013</v>
      </c>
      <c r="H3" s="13"/>
      <c r="I3" s="13"/>
      <c r="J3" s="24">
        <f ca="1">TODAY()</f>
        <v>43734</v>
      </c>
      <c r="K3" s="25">
        <v>43709</v>
      </c>
    </row>
    <row r="4" spans="2:11" ht="15.75" thickBot="1">
      <c r="J4" s="26"/>
      <c r="K4" s="27"/>
    </row>
    <row r="5" spans="2:11" ht="132.75" thickBot="1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14"/>
      <c r="J5" s="2" t="s">
        <v>9</v>
      </c>
      <c r="K5" s="2" t="s">
        <v>13</v>
      </c>
    </row>
    <row r="6" spans="2:11" ht="16.5" thickBot="1">
      <c r="B6" s="5">
        <v>1</v>
      </c>
      <c r="C6" s="73" t="s">
        <v>376</v>
      </c>
      <c r="D6" s="72">
        <v>41486</v>
      </c>
      <c r="E6" s="73" t="s">
        <v>391</v>
      </c>
      <c r="F6" s="68" t="s">
        <v>16</v>
      </c>
      <c r="G6" s="11" t="s">
        <v>7</v>
      </c>
      <c r="H6" s="12"/>
      <c r="I6" s="15"/>
      <c r="J6" s="17" t="str">
        <f t="shared" ref="J6:J18" ca="1" si="0">DATEDIF(D6,TODAY(),"y")&amp; " р. "&amp;DATEDIF(D6,TODAY(),"ym")&amp; " міс. "&amp;DATEDIF(D6,TODAY(),"md")&amp; " дн. "</f>
        <v xml:space="preserve">6 р. 1 міс. 26 дн. </v>
      </c>
      <c r="K6" s="16" t="str">
        <f t="shared" ref="K6:K18" si="1">DATEDIF(D6,$K$3,"y")&amp; " р. "&amp;DATEDIF(D6,$K$3,"ym")&amp; " міс. "&amp;DATEDIF(D6,$K$3,"md")&amp; " дн. "</f>
        <v xml:space="preserve">6 р. 1 міс. 1 дн. </v>
      </c>
    </row>
    <row r="7" spans="2:11" ht="16.5" thickBot="1">
      <c r="B7" s="6">
        <v>2</v>
      </c>
      <c r="C7" s="75" t="s">
        <v>386</v>
      </c>
      <c r="D7" s="74">
        <v>41432</v>
      </c>
      <c r="E7" s="75" t="s">
        <v>392</v>
      </c>
      <c r="F7" s="68" t="s">
        <v>16</v>
      </c>
      <c r="G7" s="11" t="s">
        <v>7</v>
      </c>
      <c r="H7" s="12"/>
      <c r="I7" s="15"/>
      <c r="J7" s="17" t="str">
        <f t="shared" ca="1" si="0"/>
        <v xml:space="preserve">6 р. 3 міс. 19 дн. </v>
      </c>
      <c r="K7" s="16" t="str">
        <f t="shared" si="1"/>
        <v xml:space="preserve">6 р. 2 міс. 25 дн. </v>
      </c>
    </row>
    <row r="8" spans="2:11" ht="16.5" thickBot="1">
      <c r="B8" s="6">
        <v>3</v>
      </c>
      <c r="C8" s="75" t="s">
        <v>377</v>
      </c>
      <c r="D8" s="74">
        <v>41312</v>
      </c>
      <c r="E8" s="75" t="s">
        <v>393</v>
      </c>
      <c r="F8" s="68" t="s">
        <v>16</v>
      </c>
      <c r="G8" s="11" t="s">
        <v>7</v>
      </c>
      <c r="H8" s="12"/>
      <c r="I8" s="15"/>
      <c r="J8" s="17" t="str">
        <f t="shared" ca="1" si="0"/>
        <v xml:space="preserve">6 р. 7 міс. 19 дн. </v>
      </c>
      <c r="K8" s="16" t="str">
        <f t="shared" si="1"/>
        <v xml:space="preserve">6 р. 6 міс. 25 дн. </v>
      </c>
    </row>
    <row r="9" spans="2:11" ht="16.5" thickBot="1">
      <c r="B9" s="52">
        <v>4</v>
      </c>
      <c r="C9" s="75" t="s">
        <v>387</v>
      </c>
      <c r="D9" s="74">
        <v>41473</v>
      </c>
      <c r="E9" s="75" t="s">
        <v>394</v>
      </c>
      <c r="F9" s="68" t="s">
        <v>16</v>
      </c>
      <c r="G9" s="11" t="s">
        <v>7</v>
      </c>
      <c r="H9" s="12"/>
      <c r="J9" s="28" t="str">
        <f t="shared" ca="1" si="0"/>
        <v xml:space="preserve">6 р. 2 міс. 8 дн. </v>
      </c>
      <c r="K9" s="29" t="str">
        <f t="shared" si="1"/>
        <v xml:space="preserve">6 р. 1 міс. 14 дн. </v>
      </c>
    </row>
    <row r="10" spans="2:11" ht="16.5" thickBot="1">
      <c r="B10" s="52">
        <v>5</v>
      </c>
      <c r="C10" s="75" t="s">
        <v>374</v>
      </c>
      <c r="D10" s="74">
        <v>41362</v>
      </c>
      <c r="E10" s="75" t="s">
        <v>395</v>
      </c>
      <c r="F10" s="68" t="s">
        <v>16</v>
      </c>
      <c r="G10" s="11" t="s">
        <v>7</v>
      </c>
      <c r="H10" s="12"/>
      <c r="J10" s="28" t="str">
        <f t="shared" ca="1" si="0"/>
        <v xml:space="preserve">6 р. 5 міс. 28 дн. </v>
      </c>
      <c r="K10" s="29" t="str">
        <f t="shared" si="1"/>
        <v xml:space="preserve">6 р. 5 міс. 3 дн. </v>
      </c>
    </row>
    <row r="11" spans="2:11" ht="16.5" thickBot="1">
      <c r="B11" s="52">
        <v>6</v>
      </c>
      <c r="C11" s="75" t="s">
        <v>388</v>
      </c>
      <c r="D11" s="74">
        <v>41331</v>
      </c>
      <c r="E11" s="75" t="s">
        <v>396</v>
      </c>
      <c r="F11" s="68" t="s">
        <v>16</v>
      </c>
      <c r="G11" s="11" t="s">
        <v>7</v>
      </c>
      <c r="H11" s="12"/>
      <c r="J11" s="28" t="str">
        <f t="shared" ca="1" si="0"/>
        <v xml:space="preserve">6 р. 7 міс. 0 дн. </v>
      </c>
      <c r="K11" s="29" t="str">
        <f t="shared" si="1"/>
        <v xml:space="preserve">6 р. 6 міс. 6 дн. </v>
      </c>
    </row>
    <row r="12" spans="2:11" ht="16.5" thickBot="1">
      <c r="B12" s="52">
        <v>7</v>
      </c>
      <c r="C12" s="75" t="s">
        <v>389</v>
      </c>
      <c r="D12" s="74">
        <v>41323</v>
      </c>
      <c r="E12" s="75" t="s">
        <v>397</v>
      </c>
      <c r="F12" s="68" t="s">
        <v>16</v>
      </c>
      <c r="G12" s="11" t="s">
        <v>7</v>
      </c>
      <c r="H12" s="12"/>
      <c r="J12" s="28" t="str">
        <f t="shared" ca="1" si="0"/>
        <v xml:space="preserve">6 р. 7 міс. 8 дн. </v>
      </c>
      <c r="K12" s="29" t="str">
        <f t="shared" si="1"/>
        <v xml:space="preserve">6 р. 6 міс. 14 дн. </v>
      </c>
    </row>
    <row r="13" spans="2:11" ht="16.5" thickBot="1">
      <c r="B13" s="52">
        <v>8</v>
      </c>
      <c r="C13" s="75" t="s">
        <v>390</v>
      </c>
      <c r="D13" s="74">
        <v>41329</v>
      </c>
      <c r="E13" s="75" t="s">
        <v>398</v>
      </c>
      <c r="F13" s="68" t="s">
        <v>16</v>
      </c>
      <c r="G13" s="11" t="s">
        <v>7</v>
      </c>
      <c r="H13" s="12"/>
      <c r="J13" s="28" t="str">
        <f t="shared" ca="1" si="0"/>
        <v xml:space="preserve">6 р. 7 міс. 2 дн. </v>
      </c>
      <c r="K13" s="29" t="str">
        <f t="shared" si="1"/>
        <v xml:space="preserve">6 р. 6 міс. 8 дн. </v>
      </c>
    </row>
    <row r="14" spans="2:11" ht="16.5" thickBot="1">
      <c r="B14" s="52">
        <v>9</v>
      </c>
      <c r="C14" s="73" t="s">
        <v>399</v>
      </c>
      <c r="D14" s="72">
        <v>41375</v>
      </c>
      <c r="E14" s="73" t="s">
        <v>402</v>
      </c>
      <c r="F14" s="68" t="s">
        <v>16</v>
      </c>
      <c r="G14" s="11" t="s">
        <v>7</v>
      </c>
      <c r="H14" s="12"/>
      <c r="J14" s="28" t="str">
        <f t="shared" ca="1" si="0"/>
        <v xml:space="preserve">6 р. 5 міс. 15 дн. </v>
      </c>
      <c r="K14" s="29" t="str">
        <f t="shared" si="1"/>
        <v xml:space="preserve">6 р. 4 міс. 21 дн. </v>
      </c>
    </row>
    <row r="15" spans="2:11" ht="16.5" thickBot="1">
      <c r="B15" s="52">
        <v>10</v>
      </c>
      <c r="C15" s="75" t="s">
        <v>378</v>
      </c>
      <c r="D15" s="74">
        <v>41602</v>
      </c>
      <c r="E15" s="75" t="s">
        <v>403</v>
      </c>
      <c r="F15" s="68" t="s">
        <v>16</v>
      </c>
      <c r="G15" s="11" t="s">
        <v>7</v>
      </c>
      <c r="H15" s="12"/>
      <c r="J15" s="28" t="str">
        <f t="shared" ca="1" si="0"/>
        <v xml:space="preserve">5 р. 10 міс. 2 дн. </v>
      </c>
      <c r="K15" s="29" t="str">
        <f t="shared" si="1"/>
        <v xml:space="preserve">5 р. 9 міс. 8 дн. </v>
      </c>
    </row>
    <row r="16" spans="2:11" ht="16.5" thickBot="1">
      <c r="B16" s="52">
        <v>11</v>
      </c>
      <c r="C16" s="75" t="s">
        <v>400</v>
      </c>
      <c r="D16" s="74">
        <v>41301</v>
      </c>
      <c r="E16" s="75" t="s">
        <v>404</v>
      </c>
      <c r="F16" s="68" t="s">
        <v>16</v>
      </c>
      <c r="G16" s="11" t="s">
        <v>7</v>
      </c>
      <c r="H16" s="12"/>
      <c r="J16" s="28" t="str">
        <f t="shared" ca="1" si="0"/>
        <v xml:space="preserve">6 р. 7 міс. 30 дн. </v>
      </c>
      <c r="K16" s="29" t="str">
        <f t="shared" si="1"/>
        <v xml:space="preserve">6 р. 7 міс. 5 дн. </v>
      </c>
    </row>
    <row r="17" spans="2:11" ht="16.5" thickBot="1">
      <c r="B17" s="52">
        <v>12</v>
      </c>
      <c r="C17" s="75" t="s">
        <v>401</v>
      </c>
      <c r="D17" s="74">
        <v>41384</v>
      </c>
      <c r="E17" s="75" t="s">
        <v>405</v>
      </c>
      <c r="F17" s="68" t="s">
        <v>16</v>
      </c>
      <c r="G17" s="11" t="s">
        <v>7</v>
      </c>
      <c r="H17" s="12"/>
      <c r="J17" s="28" t="str">
        <f t="shared" ca="1" si="0"/>
        <v xml:space="preserve">6 р. 5 міс. 6 дн. </v>
      </c>
      <c r="K17" s="29" t="str">
        <f t="shared" si="1"/>
        <v xml:space="preserve">6 р. 4 міс. 12 дн. </v>
      </c>
    </row>
    <row r="18" spans="2:11" ht="16.5" thickBot="1">
      <c r="B18" s="52">
        <v>13</v>
      </c>
      <c r="C18" s="75" t="s">
        <v>375</v>
      </c>
      <c r="D18" s="74">
        <v>41287</v>
      </c>
      <c r="E18" s="75" t="s">
        <v>406</v>
      </c>
      <c r="F18" s="68" t="s">
        <v>16</v>
      </c>
      <c r="G18" s="11" t="s">
        <v>7</v>
      </c>
      <c r="H18" s="12"/>
      <c r="J18" s="28" t="str">
        <f t="shared" ca="1" si="0"/>
        <v xml:space="preserve">6 р. 8 міс. 13 дн. </v>
      </c>
      <c r="K18" s="29" t="str">
        <f t="shared" si="1"/>
        <v xml:space="preserve">6 р. 7 міс. 19 дн. </v>
      </c>
    </row>
  </sheetData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8000"/>
  </sheetPr>
  <dimension ref="B1:K30"/>
  <sheetViews>
    <sheetView zoomScale="70" zoomScaleNormal="70" workbookViewId="0">
      <selection activeCell="B1" sqref="B1:H1"/>
    </sheetView>
  </sheetViews>
  <sheetFormatPr defaultRowHeight="15"/>
  <cols>
    <col min="1" max="1" width="3.28515625" customWidth="1"/>
    <col min="2" max="2" width="5.5703125" customWidth="1"/>
    <col min="3" max="3" width="42.85546875" customWidth="1"/>
    <col min="4" max="4" width="15.28515625" customWidth="1"/>
    <col min="5" max="5" width="25" customWidth="1"/>
    <col min="6" max="6" width="53.140625" customWidth="1"/>
    <col min="7" max="7" width="18.42578125" customWidth="1"/>
    <col min="8" max="8" width="27.85546875" customWidth="1"/>
    <col min="9" max="9" width="5.140625" customWidth="1"/>
    <col min="10" max="10" width="24.85546875" customWidth="1"/>
    <col min="11" max="11" width="27.42578125" customWidth="1"/>
  </cols>
  <sheetData>
    <row r="1" spans="2:11" ht="24" thickBot="1">
      <c r="B1" s="83" t="s">
        <v>15</v>
      </c>
      <c r="C1" s="83"/>
      <c r="D1" s="83"/>
      <c r="E1" s="83"/>
      <c r="F1" s="83"/>
      <c r="G1" s="83"/>
      <c r="H1" s="83"/>
    </row>
    <row r="2" spans="2:11" ht="21">
      <c r="B2" s="18"/>
      <c r="C2" s="18"/>
      <c r="D2" s="18"/>
      <c r="E2" s="18"/>
      <c r="F2" s="18"/>
      <c r="G2" s="18"/>
      <c r="H2" s="18"/>
      <c r="J2" s="22" t="s">
        <v>8</v>
      </c>
      <c r="K2" s="23" t="s">
        <v>12</v>
      </c>
    </row>
    <row r="3" spans="2:11" ht="21">
      <c r="C3" s="30"/>
      <c r="D3" s="31"/>
      <c r="H3" s="13"/>
      <c r="I3" s="13"/>
      <c r="J3" s="24">
        <f ca="1">TODAY()</f>
        <v>43734</v>
      </c>
      <c r="K3" s="25">
        <v>43709</v>
      </c>
    </row>
    <row r="4" spans="2:11" ht="15.75" thickBot="1">
      <c r="J4" s="26"/>
      <c r="K4" s="27"/>
    </row>
    <row r="5" spans="2:11" ht="114.75" thickBot="1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14"/>
      <c r="J5" s="2" t="s">
        <v>9</v>
      </c>
      <c r="K5" s="2" t="s">
        <v>13</v>
      </c>
    </row>
    <row r="6" spans="2:11" ht="15.75">
      <c r="B6" s="5">
        <v>1</v>
      </c>
      <c r="C6" s="3"/>
      <c r="D6" s="7"/>
      <c r="E6" s="8"/>
      <c r="F6" s="32"/>
      <c r="G6" s="8"/>
      <c r="H6" s="9"/>
      <c r="I6" s="15"/>
      <c r="J6" s="16" t="str">
        <f t="shared" ref="J6:J26" ca="1" si="0">DATEDIF(D6,TODAY(),"y")&amp; " р. "&amp;DATEDIF(D6,TODAY(),"ym")&amp; " міс. "&amp;DATEDIF(D6,TODAY(),"md")&amp; " дн. "</f>
        <v xml:space="preserve">119 р. 8 міс. 26 дн. </v>
      </c>
      <c r="K6" s="16" t="str">
        <f t="shared" ref="K6:K26" si="1">DATEDIF(D6,$K$3,"y")&amp; " р. "&amp;DATEDIF(D6,$K$3,"ym")&amp; " міс. "&amp;DATEDIF(D6,$K$3,"md")&amp; " дн. "</f>
        <v xml:space="preserve">119 р. 8 міс. 1 дн. </v>
      </c>
    </row>
    <row r="7" spans="2:11" ht="15.75">
      <c r="B7" s="6">
        <v>2</v>
      </c>
      <c r="C7" s="33"/>
      <c r="D7" s="34"/>
      <c r="E7" s="33"/>
      <c r="F7" s="35"/>
      <c r="G7" s="35"/>
      <c r="H7" s="35"/>
      <c r="I7" s="15"/>
      <c r="J7" s="17" t="str">
        <f t="shared" ca="1" si="0"/>
        <v xml:space="preserve">119 р. 8 міс. 26 дн. </v>
      </c>
      <c r="K7" s="16" t="str">
        <f t="shared" si="1"/>
        <v xml:space="preserve">119 р. 8 міс. 1 дн. </v>
      </c>
    </row>
    <row r="8" spans="2:11" ht="15.75">
      <c r="B8" s="6">
        <v>3</v>
      </c>
      <c r="C8" s="36"/>
      <c r="D8" s="38"/>
      <c r="E8" s="36"/>
      <c r="F8" s="37"/>
      <c r="G8" s="37"/>
      <c r="H8" s="12"/>
      <c r="I8" s="15"/>
      <c r="J8" s="17" t="str">
        <f t="shared" ca="1" si="0"/>
        <v xml:space="preserve">119 р. 8 міс. 26 дн. </v>
      </c>
      <c r="K8" s="16" t="str">
        <f t="shared" si="1"/>
        <v xml:space="preserve">119 р. 8 міс. 1 дн. </v>
      </c>
    </row>
    <row r="9" spans="2:11" ht="15.75">
      <c r="B9" s="5">
        <v>4</v>
      </c>
      <c r="C9" s="4"/>
      <c r="D9" s="10"/>
      <c r="E9" s="11"/>
      <c r="F9" s="11"/>
      <c r="G9" s="11"/>
      <c r="H9" s="12"/>
      <c r="I9" s="15"/>
      <c r="J9" s="17" t="str">
        <f t="shared" ca="1" si="0"/>
        <v xml:space="preserve">119 р. 8 міс. 26 дн. </v>
      </c>
      <c r="K9" s="16" t="str">
        <f t="shared" si="1"/>
        <v xml:space="preserve">119 р. 8 міс. 1 дн. </v>
      </c>
    </row>
    <row r="10" spans="2:11" ht="15.75">
      <c r="B10" s="6">
        <v>5</v>
      </c>
      <c r="C10" s="4"/>
      <c r="D10" s="10"/>
      <c r="E10" s="11"/>
      <c r="F10" s="11"/>
      <c r="G10" s="11"/>
      <c r="H10" s="12"/>
      <c r="I10" s="15"/>
      <c r="J10" s="17" t="str">
        <f t="shared" ca="1" si="0"/>
        <v xml:space="preserve">119 р. 8 міс. 26 дн. </v>
      </c>
      <c r="K10" s="16" t="str">
        <f t="shared" si="1"/>
        <v xml:space="preserve">119 р. 8 міс. 1 дн. </v>
      </c>
    </row>
    <row r="11" spans="2:11" ht="15.75">
      <c r="B11" s="6">
        <v>6</v>
      </c>
      <c r="C11" s="4"/>
      <c r="D11" s="10"/>
      <c r="E11" s="11"/>
      <c r="F11" s="11"/>
      <c r="G11" s="11"/>
      <c r="H11" s="12"/>
      <c r="I11" s="15"/>
      <c r="J11" s="17" t="str">
        <f t="shared" ca="1" si="0"/>
        <v xml:space="preserve">119 р. 8 міс. 26 дн. </v>
      </c>
      <c r="K11" s="16" t="str">
        <f t="shared" si="1"/>
        <v xml:space="preserve">119 р. 8 міс. 1 дн. </v>
      </c>
    </row>
    <row r="12" spans="2:11" ht="15.75">
      <c r="B12" s="5">
        <v>7</v>
      </c>
      <c r="C12" s="4"/>
      <c r="D12" s="10"/>
      <c r="E12" s="11"/>
      <c r="F12" s="11"/>
      <c r="G12" s="11"/>
      <c r="H12" s="12"/>
      <c r="I12" s="15"/>
      <c r="J12" s="17" t="str">
        <f t="shared" ca="1" si="0"/>
        <v xml:space="preserve">119 р. 8 міс. 26 дн. </v>
      </c>
      <c r="K12" s="16" t="str">
        <f t="shared" si="1"/>
        <v xml:space="preserve">119 р. 8 міс. 1 дн. </v>
      </c>
    </row>
    <row r="13" spans="2:11" ht="15.75">
      <c r="B13" s="6">
        <v>8</v>
      </c>
      <c r="C13" s="4"/>
      <c r="D13" s="10"/>
      <c r="E13" s="11"/>
      <c r="F13" s="11"/>
      <c r="G13" s="11"/>
      <c r="H13" s="12"/>
      <c r="I13" s="15"/>
      <c r="J13" s="17" t="str">
        <f t="shared" ca="1" si="0"/>
        <v xml:space="preserve">119 р. 8 міс. 26 дн. </v>
      </c>
      <c r="K13" s="16" t="str">
        <f t="shared" si="1"/>
        <v xml:space="preserve">119 р. 8 міс. 1 дн. </v>
      </c>
    </row>
    <row r="14" spans="2:11" ht="15.75">
      <c r="B14" s="6">
        <v>9</v>
      </c>
      <c r="C14" s="4"/>
      <c r="D14" s="10"/>
      <c r="E14" s="11"/>
      <c r="F14" s="11"/>
      <c r="G14" s="11"/>
      <c r="H14" s="12"/>
      <c r="I14" s="15"/>
      <c r="J14" s="17" t="str">
        <f t="shared" ca="1" si="0"/>
        <v xml:space="preserve">119 р. 8 міс. 26 дн. </v>
      </c>
      <c r="K14" s="16" t="str">
        <f t="shared" si="1"/>
        <v xml:space="preserve">119 р. 8 міс. 1 дн. </v>
      </c>
    </row>
    <row r="15" spans="2:11" ht="15.75">
      <c r="B15" s="5">
        <v>10</v>
      </c>
      <c r="C15" s="4"/>
      <c r="D15" s="10"/>
      <c r="E15" s="11"/>
      <c r="F15" s="11"/>
      <c r="G15" s="11"/>
      <c r="H15" s="12"/>
      <c r="I15" s="15"/>
      <c r="J15" s="17" t="str">
        <f t="shared" ca="1" si="0"/>
        <v xml:space="preserve">119 р. 8 міс. 26 дн. </v>
      </c>
      <c r="K15" s="16" t="str">
        <f t="shared" si="1"/>
        <v xml:space="preserve">119 р. 8 міс. 1 дн. </v>
      </c>
    </row>
    <row r="16" spans="2:11" ht="15.75">
      <c r="B16" s="6">
        <v>11</v>
      </c>
      <c r="C16" s="4"/>
      <c r="D16" s="10"/>
      <c r="E16" s="11"/>
      <c r="F16" s="11"/>
      <c r="G16" s="11"/>
      <c r="H16" s="12"/>
      <c r="I16" s="15"/>
      <c r="J16" s="17" t="str">
        <f t="shared" ca="1" si="0"/>
        <v xml:space="preserve">119 р. 8 міс. 26 дн. </v>
      </c>
      <c r="K16" s="16" t="str">
        <f t="shared" si="1"/>
        <v xml:space="preserve">119 р. 8 міс. 1 дн. </v>
      </c>
    </row>
    <row r="17" spans="2:11" ht="15.75">
      <c r="B17" s="6">
        <v>12</v>
      </c>
      <c r="C17" s="4"/>
      <c r="D17" s="10"/>
      <c r="E17" s="11"/>
      <c r="F17" s="11"/>
      <c r="G17" s="11"/>
      <c r="H17" s="12"/>
      <c r="I17" s="15"/>
      <c r="J17" s="17" t="str">
        <f t="shared" ca="1" si="0"/>
        <v xml:space="preserve">119 р. 8 міс. 26 дн. </v>
      </c>
      <c r="K17" s="16" t="str">
        <f t="shared" si="1"/>
        <v xml:space="preserve">119 р. 8 міс. 1 дн. </v>
      </c>
    </row>
    <row r="18" spans="2:11" ht="15.75">
      <c r="B18" s="5">
        <v>13</v>
      </c>
      <c r="C18" s="4"/>
      <c r="D18" s="10"/>
      <c r="E18" s="11"/>
      <c r="F18" s="11"/>
      <c r="G18" s="11"/>
      <c r="H18" s="12"/>
      <c r="I18" s="15"/>
      <c r="J18" s="17" t="str">
        <f t="shared" ca="1" si="0"/>
        <v xml:space="preserve">119 р. 8 міс. 26 дн. </v>
      </c>
      <c r="K18" s="16" t="str">
        <f t="shared" si="1"/>
        <v xml:space="preserve">119 р. 8 міс. 1 дн. </v>
      </c>
    </row>
    <row r="19" spans="2:11" ht="15.75">
      <c r="B19" s="6">
        <v>14</v>
      </c>
      <c r="C19" s="4"/>
      <c r="D19" s="10"/>
      <c r="E19" s="11"/>
      <c r="F19" s="11"/>
      <c r="G19" s="11"/>
      <c r="H19" s="12"/>
      <c r="I19" s="15"/>
      <c r="J19" s="17" t="str">
        <f t="shared" ca="1" si="0"/>
        <v xml:space="preserve">119 р. 8 міс. 26 дн. </v>
      </c>
      <c r="K19" s="16" t="str">
        <f t="shared" si="1"/>
        <v xml:space="preserve">119 р. 8 міс. 1 дн. </v>
      </c>
    </row>
    <row r="20" spans="2:11" ht="15.75">
      <c r="B20" s="6">
        <v>15</v>
      </c>
      <c r="C20" s="4"/>
      <c r="D20" s="10"/>
      <c r="E20" s="11"/>
      <c r="F20" s="11"/>
      <c r="G20" s="11"/>
      <c r="H20" s="12"/>
      <c r="I20" s="15"/>
      <c r="J20" s="17" t="str">
        <f t="shared" ca="1" si="0"/>
        <v xml:space="preserve">119 р. 8 міс. 26 дн. </v>
      </c>
      <c r="K20" s="16" t="str">
        <f t="shared" si="1"/>
        <v xml:space="preserve">119 р. 8 міс. 1 дн. </v>
      </c>
    </row>
    <row r="21" spans="2:11" ht="15.75">
      <c r="B21" s="5">
        <v>16</v>
      </c>
      <c r="C21" s="4"/>
      <c r="D21" s="10"/>
      <c r="E21" s="11"/>
      <c r="F21" s="11"/>
      <c r="G21" s="11"/>
      <c r="H21" s="12"/>
      <c r="I21" s="15"/>
      <c r="J21" s="17" t="str">
        <f t="shared" ca="1" si="0"/>
        <v xml:space="preserve">119 р. 8 міс. 26 дн. </v>
      </c>
      <c r="K21" s="16" t="str">
        <f t="shared" si="1"/>
        <v xml:space="preserve">119 р. 8 міс. 1 дн. </v>
      </c>
    </row>
    <row r="22" spans="2:11" ht="15.75">
      <c r="B22" s="6">
        <v>17</v>
      </c>
      <c r="C22" s="4"/>
      <c r="D22" s="10"/>
      <c r="E22" s="11"/>
      <c r="F22" s="11"/>
      <c r="G22" s="11"/>
      <c r="H22" s="12"/>
      <c r="I22" s="15"/>
      <c r="J22" s="17" t="str">
        <f t="shared" ca="1" si="0"/>
        <v xml:space="preserve">119 р. 8 міс. 26 дн. </v>
      </c>
      <c r="K22" s="16" t="str">
        <f t="shared" si="1"/>
        <v xml:space="preserve">119 р. 8 міс. 1 дн. </v>
      </c>
    </row>
    <row r="23" spans="2:11" ht="15.75">
      <c r="B23" s="6">
        <v>18</v>
      </c>
      <c r="C23" s="4"/>
      <c r="D23" s="10"/>
      <c r="E23" s="11"/>
      <c r="F23" s="11"/>
      <c r="G23" s="11"/>
      <c r="H23" s="12"/>
      <c r="I23" s="15"/>
      <c r="J23" s="17" t="str">
        <f t="shared" ca="1" si="0"/>
        <v xml:space="preserve">119 р. 8 міс. 26 дн. </v>
      </c>
      <c r="K23" s="16" t="str">
        <f t="shared" si="1"/>
        <v xml:space="preserve">119 р. 8 міс. 1 дн. </v>
      </c>
    </row>
    <row r="24" spans="2:11" ht="15.75">
      <c r="B24" s="6">
        <v>19</v>
      </c>
      <c r="C24" s="4"/>
      <c r="D24" s="10"/>
      <c r="E24" s="11"/>
      <c r="F24" s="11"/>
      <c r="G24" s="11"/>
      <c r="H24" s="12"/>
      <c r="I24" s="15"/>
      <c r="J24" s="17" t="str">
        <f t="shared" ca="1" si="0"/>
        <v xml:space="preserve">119 р. 8 міс. 26 дн. </v>
      </c>
      <c r="K24" s="16" t="str">
        <f t="shared" si="1"/>
        <v xml:space="preserve">119 р. 8 міс. 1 дн. </v>
      </c>
    </row>
    <row r="25" spans="2:11" ht="15.75">
      <c r="B25" s="5">
        <v>20</v>
      </c>
      <c r="C25" s="4"/>
      <c r="D25" s="10"/>
      <c r="E25" s="11"/>
      <c r="F25" s="11"/>
      <c r="G25" s="11"/>
      <c r="H25" s="12"/>
      <c r="I25" s="15"/>
      <c r="J25" s="17" t="str">
        <f t="shared" ca="1" si="0"/>
        <v xml:space="preserve">119 р. 8 міс. 26 дн. </v>
      </c>
      <c r="K25" s="16" t="str">
        <f t="shared" si="1"/>
        <v xml:space="preserve">119 р. 8 міс. 1 дн. </v>
      </c>
    </row>
    <row r="26" spans="2:11" ht="16.5" thickBot="1">
      <c r="B26" s="6">
        <v>21</v>
      </c>
      <c r="C26" s="4"/>
      <c r="D26" s="10"/>
      <c r="E26" s="11"/>
      <c r="F26" s="11"/>
      <c r="G26" s="11"/>
      <c r="H26" s="12"/>
      <c r="I26" s="15"/>
      <c r="J26" s="28" t="str">
        <f t="shared" ca="1" si="0"/>
        <v xml:space="preserve">119 р. 8 міс. 26 дн. </v>
      </c>
      <c r="K26" s="29" t="str">
        <f t="shared" si="1"/>
        <v xml:space="preserve">119 р. 8 міс. 1 дн. </v>
      </c>
    </row>
    <row r="30" spans="2:11" ht="18.75">
      <c r="C30" s="19" t="s">
        <v>10</v>
      </c>
      <c r="D30" s="21" t="s">
        <v>11</v>
      </c>
      <c r="E30" s="20" t="s">
        <v>373</v>
      </c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1"/>
  <sheetViews>
    <sheetView topLeftCell="A6" zoomScale="70" zoomScaleNormal="70" workbookViewId="0">
      <selection activeCell="C6" sqref="C6"/>
    </sheetView>
  </sheetViews>
  <sheetFormatPr defaultRowHeight="15"/>
  <cols>
    <col min="1" max="1" width="3.28515625" customWidth="1"/>
    <col min="2" max="2" width="5.5703125" customWidth="1"/>
    <col min="3" max="3" width="42.85546875" customWidth="1"/>
    <col min="4" max="4" width="15.28515625" customWidth="1"/>
    <col min="5" max="5" width="17" customWidth="1"/>
    <col min="6" max="6" width="44" customWidth="1"/>
    <col min="7" max="7" width="18.42578125" customWidth="1"/>
    <col min="8" max="8" width="27.85546875" customWidth="1"/>
    <col min="9" max="9" width="5.140625" customWidth="1"/>
    <col min="10" max="10" width="24.85546875" customWidth="1"/>
    <col min="11" max="11" width="27.42578125" customWidth="1"/>
  </cols>
  <sheetData>
    <row r="1" spans="2:11" ht="24" thickBot="1">
      <c r="B1" s="83" t="s">
        <v>15</v>
      </c>
      <c r="C1" s="83"/>
      <c r="D1" s="83"/>
      <c r="E1" s="83"/>
      <c r="F1" s="83"/>
      <c r="G1" s="83"/>
      <c r="H1" s="83"/>
    </row>
    <row r="2" spans="2:11" ht="21">
      <c r="B2" s="18"/>
      <c r="C2" s="18"/>
      <c r="D2" s="18"/>
      <c r="E2" s="18"/>
      <c r="F2" s="18"/>
      <c r="G2" s="18"/>
      <c r="H2" s="18"/>
      <c r="J2" s="22" t="s">
        <v>8</v>
      </c>
      <c r="K2" s="23" t="s">
        <v>12</v>
      </c>
    </row>
    <row r="3" spans="2:11" ht="21">
      <c r="C3" s="30" t="s">
        <v>14</v>
      </c>
      <c r="D3" s="31">
        <v>2003</v>
      </c>
      <c r="H3" s="13"/>
      <c r="I3" s="13"/>
      <c r="J3" s="24">
        <f ca="1">TODAY()</f>
        <v>43734</v>
      </c>
      <c r="K3" s="25">
        <v>43709</v>
      </c>
    </row>
    <row r="4" spans="2:11" ht="15.75" thickBot="1">
      <c r="J4" s="26"/>
      <c r="K4" s="27"/>
    </row>
    <row r="5" spans="2:11" ht="114.75" thickBot="1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14"/>
      <c r="J5" s="2" t="s">
        <v>9</v>
      </c>
      <c r="K5" s="2" t="s">
        <v>13</v>
      </c>
    </row>
    <row r="6" spans="2:11" ht="31.5">
      <c r="B6" s="5">
        <v>1</v>
      </c>
      <c r="C6" s="3" t="s">
        <v>32</v>
      </c>
      <c r="D6" s="43">
        <v>37755</v>
      </c>
      <c r="E6" s="8" t="s">
        <v>33</v>
      </c>
      <c r="F6" s="41" t="s">
        <v>16</v>
      </c>
      <c r="G6" s="8" t="s">
        <v>7</v>
      </c>
      <c r="H6" s="9"/>
      <c r="I6" s="15"/>
      <c r="J6" s="16" t="str">
        <f ca="1">DATEDIF(D6,TODAY(),"y")&amp; " р. "&amp;DATEDIF(D6,TODAY(),"ym")&amp; " міс. "&amp;DATEDIF(D6,TODAY(),"md")&amp; " дн. "</f>
        <v xml:space="preserve">16 р. 4 міс. 12 дн. </v>
      </c>
      <c r="K6" s="16" t="str">
        <f>DATEDIF(D6,$K$3,"y")&amp; " р. "&amp;DATEDIF(D6,$K$3,"ym")&amp; " міс. "&amp;DATEDIF(D6,$K$3,"md")&amp; " дн. "</f>
        <v xml:space="preserve">16 р. 3 міс. 18 дн. </v>
      </c>
    </row>
    <row r="7" spans="2:11" ht="47.25">
      <c r="B7" s="6">
        <v>2</v>
      </c>
      <c r="C7" s="39" t="s">
        <v>31</v>
      </c>
      <c r="D7" s="40">
        <v>37855</v>
      </c>
      <c r="E7" s="39" t="s">
        <v>21</v>
      </c>
      <c r="F7" s="41" t="s">
        <v>16</v>
      </c>
      <c r="G7" s="11" t="s">
        <v>7</v>
      </c>
      <c r="H7" s="12"/>
      <c r="I7" s="15"/>
      <c r="J7" s="17" t="str">
        <f t="shared" ref="J7:J17" ca="1" si="0">DATEDIF(D7,TODAY(),"y")&amp; " р. "&amp;DATEDIF(D7,TODAY(),"ym")&amp; " міс. "&amp;DATEDIF(D7,TODAY(),"md")&amp; " дн. "</f>
        <v xml:space="preserve">16 р. 1 міс. 4 дн. </v>
      </c>
      <c r="K7" s="16" t="str">
        <f t="shared" ref="K7:K17" si="1">DATEDIF(D7,$K$3,"y")&amp; " р. "&amp;DATEDIF(D7,$K$3,"ym")&amp; " міс. "&amp;DATEDIF(D7,$K$3,"md")&amp; " дн. "</f>
        <v xml:space="preserve">16 р. 0 міс. 10 дн. </v>
      </c>
    </row>
    <row r="8" spans="2:11" ht="63">
      <c r="B8" s="6">
        <v>3</v>
      </c>
      <c r="C8" s="4" t="s">
        <v>34</v>
      </c>
      <c r="D8" s="10">
        <v>37859</v>
      </c>
      <c r="E8" s="39" t="s">
        <v>35</v>
      </c>
      <c r="F8" s="41" t="s">
        <v>16</v>
      </c>
      <c r="G8" s="42" t="s">
        <v>17</v>
      </c>
      <c r="H8" s="12"/>
      <c r="I8" s="15"/>
      <c r="J8" s="17" t="str">
        <f t="shared" ca="1" si="0"/>
        <v xml:space="preserve">16 р. 1 міс. 0 дн. </v>
      </c>
      <c r="K8" s="16" t="str">
        <f t="shared" si="1"/>
        <v xml:space="preserve">16 р. 0 міс. 6 дн. </v>
      </c>
    </row>
    <row r="9" spans="2:11" ht="63">
      <c r="B9" s="5">
        <v>4</v>
      </c>
      <c r="C9" s="4" t="s">
        <v>36</v>
      </c>
      <c r="D9" s="10">
        <v>37718</v>
      </c>
      <c r="E9" s="39" t="s">
        <v>37</v>
      </c>
      <c r="F9" s="41" t="s">
        <v>16</v>
      </c>
      <c r="G9" s="42" t="s">
        <v>17</v>
      </c>
      <c r="H9" s="12"/>
      <c r="I9" s="15"/>
      <c r="J9" s="17" t="str">
        <f t="shared" ca="1" si="0"/>
        <v xml:space="preserve">16 р. 5 міс. 19 дн. </v>
      </c>
      <c r="K9" s="16" t="str">
        <f t="shared" si="1"/>
        <v xml:space="preserve">16 р. 4 міс. 25 дн. </v>
      </c>
    </row>
    <row r="10" spans="2:11" ht="31.5">
      <c r="B10" s="6">
        <v>5</v>
      </c>
      <c r="C10" s="4" t="s">
        <v>38</v>
      </c>
      <c r="D10" s="10">
        <v>37651</v>
      </c>
      <c r="E10" s="39" t="s">
        <v>39</v>
      </c>
      <c r="F10" s="41" t="s">
        <v>16</v>
      </c>
      <c r="G10" s="11" t="s">
        <v>7</v>
      </c>
      <c r="H10" s="12" t="s">
        <v>371</v>
      </c>
      <c r="I10" s="15"/>
      <c r="J10" s="17" t="str">
        <f t="shared" ca="1" si="0"/>
        <v xml:space="preserve">16 р. 7 міс. 27 дн. </v>
      </c>
      <c r="K10" s="16" t="str">
        <f t="shared" si="1"/>
        <v xml:space="preserve">16 р. 7 міс. 2 дн. </v>
      </c>
    </row>
    <row r="11" spans="2:11" ht="47.25">
      <c r="B11" s="6">
        <v>6</v>
      </c>
      <c r="C11" s="4" t="s">
        <v>40</v>
      </c>
      <c r="D11" s="10">
        <v>37975</v>
      </c>
      <c r="E11" s="39" t="s">
        <v>41</v>
      </c>
      <c r="F11" s="41" t="s">
        <v>16</v>
      </c>
      <c r="G11" s="11" t="s">
        <v>7</v>
      </c>
      <c r="H11" s="12"/>
      <c r="I11" s="15"/>
      <c r="J11" s="17" t="str">
        <f t="shared" ca="1" si="0"/>
        <v xml:space="preserve">15 р. 9 міс. 6 дн. </v>
      </c>
      <c r="K11" s="16" t="str">
        <f t="shared" si="1"/>
        <v xml:space="preserve">15 р. 8 міс. 12 дн. </v>
      </c>
    </row>
    <row r="12" spans="2:11" ht="31.5">
      <c r="B12" s="5">
        <v>7</v>
      </c>
      <c r="C12" s="4" t="s">
        <v>42</v>
      </c>
      <c r="D12" s="10">
        <v>37913</v>
      </c>
      <c r="E12" s="8" t="s">
        <v>43</v>
      </c>
      <c r="F12" s="41" t="s">
        <v>16</v>
      </c>
      <c r="G12" s="11" t="s">
        <v>17</v>
      </c>
      <c r="H12" s="12"/>
      <c r="I12" s="15"/>
      <c r="J12" s="17" t="str">
        <f t="shared" ca="1" si="0"/>
        <v xml:space="preserve">15 р. 11 міс. 7 дн. </v>
      </c>
      <c r="K12" s="16" t="str">
        <f t="shared" si="1"/>
        <v xml:space="preserve">15 р. 10 міс. 13 дн. </v>
      </c>
    </row>
    <row r="13" spans="2:11" ht="31.5">
      <c r="B13" s="6">
        <v>8</v>
      </c>
      <c r="C13" s="4" t="s">
        <v>44</v>
      </c>
      <c r="D13" s="10">
        <v>37955</v>
      </c>
      <c r="E13" s="8" t="s">
        <v>45</v>
      </c>
      <c r="F13" s="41" t="s">
        <v>16</v>
      </c>
      <c r="G13" s="11" t="s">
        <v>7</v>
      </c>
      <c r="H13" s="12"/>
      <c r="I13" s="15"/>
      <c r="J13" s="17" t="str">
        <f t="shared" ca="1" si="0"/>
        <v xml:space="preserve">15 р. 9 міс. 27 дн. </v>
      </c>
      <c r="K13" s="16" t="str">
        <f t="shared" si="1"/>
        <v xml:space="preserve">15 р. 9 міс. 2 дн. </v>
      </c>
    </row>
    <row r="14" spans="2:11" ht="31.5">
      <c r="B14" s="6">
        <v>9</v>
      </c>
      <c r="C14" s="4" t="s">
        <v>46</v>
      </c>
      <c r="D14" s="10">
        <v>37734</v>
      </c>
      <c r="E14" s="8" t="s">
        <v>47</v>
      </c>
      <c r="F14" s="41" t="s">
        <v>16</v>
      </c>
      <c r="G14" s="11" t="s">
        <v>7</v>
      </c>
      <c r="H14" s="12"/>
      <c r="I14" s="15"/>
      <c r="J14" s="17" t="str">
        <f t="shared" ca="1" si="0"/>
        <v xml:space="preserve">16 р. 5 міс. 3 дн. </v>
      </c>
      <c r="K14" s="16" t="str">
        <f t="shared" si="1"/>
        <v xml:space="preserve">16 р. 4 міс. 9 дн. </v>
      </c>
    </row>
    <row r="15" spans="2:11" ht="31.5">
      <c r="B15" s="5">
        <v>10</v>
      </c>
      <c r="C15" s="4" t="s">
        <v>48</v>
      </c>
      <c r="D15" s="10">
        <v>37864</v>
      </c>
      <c r="E15" s="8" t="s">
        <v>20</v>
      </c>
      <c r="F15" s="41" t="s">
        <v>16</v>
      </c>
      <c r="G15" s="11" t="s">
        <v>7</v>
      </c>
      <c r="H15" s="12"/>
      <c r="I15" s="15"/>
      <c r="J15" s="17" t="str">
        <f t="shared" ca="1" si="0"/>
        <v xml:space="preserve">16 р. 0 міс. 26 дн. </v>
      </c>
      <c r="K15" s="16" t="str">
        <f t="shared" si="1"/>
        <v xml:space="preserve">16 р. 0 міс. 1 дн. </v>
      </c>
    </row>
    <row r="16" spans="2:11" ht="31.5">
      <c r="B16" s="6">
        <v>11</v>
      </c>
      <c r="C16" s="4" t="s">
        <v>49</v>
      </c>
      <c r="D16" s="10">
        <v>37865</v>
      </c>
      <c r="E16" s="8" t="s">
        <v>50</v>
      </c>
      <c r="F16" s="41" t="s">
        <v>16</v>
      </c>
      <c r="G16" s="11" t="s">
        <v>17</v>
      </c>
      <c r="H16" s="12"/>
      <c r="I16" s="15"/>
      <c r="J16" s="17" t="str">
        <f t="shared" ca="1" si="0"/>
        <v xml:space="preserve">16 р. 0 міс. 25 дн. </v>
      </c>
      <c r="K16" s="16" t="str">
        <f t="shared" si="1"/>
        <v xml:space="preserve">16 р. 0 міс. 0 дн. </v>
      </c>
    </row>
    <row r="17" spans="2:11" ht="31.5">
      <c r="B17" s="6">
        <v>12</v>
      </c>
      <c r="C17" s="4" t="s">
        <v>83</v>
      </c>
      <c r="D17" s="10">
        <v>37889</v>
      </c>
      <c r="E17" s="8" t="s">
        <v>84</v>
      </c>
      <c r="F17" s="41" t="s">
        <v>16</v>
      </c>
      <c r="G17" s="11" t="s">
        <v>85</v>
      </c>
      <c r="H17" s="12" t="s">
        <v>371</v>
      </c>
      <c r="I17" s="15"/>
      <c r="J17" s="17" t="str">
        <f t="shared" ca="1" si="0"/>
        <v xml:space="preserve">16 р. 0 міс. 1 дн. </v>
      </c>
      <c r="K17" s="16" t="str">
        <f t="shared" si="1"/>
        <v xml:space="preserve">15 р. 11 міс. 7 дн. </v>
      </c>
    </row>
    <row r="21" spans="2:11" ht="18.75">
      <c r="C21" s="19" t="s">
        <v>10</v>
      </c>
      <c r="D21" s="21" t="s">
        <v>11</v>
      </c>
      <c r="E21" s="20" t="s">
        <v>30</v>
      </c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K24"/>
  <sheetViews>
    <sheetView topLeftCell="A6" zoomScale="70" zoomScaleNormal="70" workbookViewId="0">
      <selection activeCell="B20" sqref="B20"/>
    </sheetView>
  </sheetViews>
  <sheetFormatPr defaultRowHeight="15"/>
  <cols>
    <col min="1" max="1" width="3.28515625" customWidth="1"/>
    <col min="2" max="2" width="5.5703125" customWidth="1"/>
    <col min="3" max="3" width="42.85546875" customWidth="1"/>
    <col min="4" max="4" width="15.28515625" customWidth="1"/>
    <col min="5" max="5" width="17" customWidth="1"/>
    <col min="6" max="6" width="44" customWidth="1"/>
    <col min="7" max="7" width="18.42578125" customWidth="1"/>
    <col min="8" max="8" width="27.85546875" customWidth="1"/>
    <col min="9" max="9" width="5.140625" customWidth="1"/>
    <col min="10" max="10" width="24.85546875" customWidth="1"/>
    <col min="11" max="11" width="27.42578125" customWidth="1"/>
  </cols>
  <sheetData>
    <row r="1" spans="2:11" ht="24" thickBot="1">
      <c r="B1" s="83" t="s">
        <v>15</v>
      </c>
      <c r="C1" s="83"/>
      <c r="D1" s="83"/>
      <c r="E1" s="83"/>
      <c r="F1" s="83"/>
      <c r="G1" s="83"/>
      <c r="H1" s="83"/>
    </row>
    <row r="2" spans="2:11" ht="21">
      <c r="B2" s="18"/>
      <c r="C2" s="18"/>
      <c r="D2" s="18"/>
      <c r="E2" s="18"/>
      <c r="F2" s="18"/>
      <c r="G2" s="18"/>
      <c r="H2" s="18"/>
      <c r="J2" s="22" t="s">
        <v>8</v>
      </c>
      <c r="K2" s="23" t="s">
        <v>12</v>
      </c>
    </row>
    <row r="3" spans="2:11" ht="21">
      <c r="C3" s="30" t="s">
        <v>14</v>
      </c>
      <c r="D3" s="31">
        <v>2004</v>
      </c>
      <c r="H3" s="13"/>
      <c r="I3" s="13"/>
      <c r="J3" s="24">
        <f ca="1">TODAY()</f>
        <v>43734</v>
      </c>
      <c r="K3" s="25">
        <v>43709</v>
      </c>
    </row>
    <row r="4" spans="2:11" ht="15.75" thickBot="1">
      <c r="J4" s="26"/>
      <c r="K4" s="27"/>
    </row>
    <row r="5" spans="2:11" ht="114.75" thickBot="1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14"/>
      <c r="J5" s="2" t="s">
        <v>9</v>
      </c>
      <c r="K5" s="2" t="s">
        <v>13</v>
      </c>
    </row>
    <row r="6" spans="2:11" ht="31.5">
      <c r="B6" s="5">
        <v>1</v>
      </c>
      <c r="C6" s="3" t="s">
        <v>51</v>
      </c>
      <c r="D6" s="7">
        <v>38013</v>
      </c>
      <c r="E6" s="8" t="s">
        <v>74</v>
      </c>
      <c r="F6" s="41" t="s">
        <v>16</v>
      </c>
      <c r="G6" s="8" t="s">
        <v>7</v>
      </c>
      <c r="H6" s="9"/>
      <c r="I6" s="15"/>
      <c r="J6" s="17" t="str">
        <f t="shared" ref="J6:J19" ca="1" si="0">DATEDIF(D6,TODAY(),"y")&amp; " р. "&amp;DATEDIF(D6,TODAY(),"ym")&amp; " міс. "&amp;DATEDIF(D6,TODAY(),"md")&amp; " дн. "</f>
        <v xml:space="preserve">15 р. 7 міс. 30 дн. </v>
      </c>
      <c r="K6" s="16" t="str">
        <f t="shared" ref="K6:K19" si="1">DATEDIF(D6,$K$3,"y")&amp; " р. "&amp;DATEDIF(D6,$K$3,"ym")&amp; " міс. "&amp;DATEDIF(D6,$K$3,"md")&amp; " дн. "</f>
        <v xml:space="preserve">15 р. 7 міс. 5 дн. </v>
      </c>
    </row>
    <row r="7" spans="2:11" ht="31.5">
      <c r="B7" s="6">
        <v>2</v>
      </c>
      <c r="C7" s="4" t="s">
        <v>52</v>
      </c>
      <c r="D7" s="10">
        <v>38059</v>
      </c>
      <c r="E7" s="8" t="s">
        <v>73</v>
      </c>
      <c r="F7" s="41" t="s">
        <v>16</v>
      </c>
      <c r="G7" s="11" t="s">
        <v>7</v>
      </c>
      <c r="H7" s="12"/>
      <c r="I7" s="15"/>
      <c r="J7" s="17" t="str">
        <f t="shared" ca="1" si="0"/>
        <v xml:space="preserve">15 р. 6 міс. 13 дн. </v>
      </c>
      <c r="K7" s="16" t="str">
        <f t="shared" si="1"/>
        <v xml:space="preserve">15 р. 5 міс. 19 дн. </v>
      </c>
    </row>
    <row r="8" spans="2:11" ht="31.5">
      <c r="B8" s="6">
        <v>3</v>
      </c>
      <c r="C8" s="4" t="s">
        <v>53</v>
      </c>
      <c r="D8" s="10">
        <v>37994</v>
      </c>
      <c r="E8" s="8" t="s">
        <v>72</v>
      </c>
      <c r="F8" s="41" t="s">
        <v>16</v>
      </c>
      <c r="G8" s="11" t="s">
        <v>7</v>
      </c>
      <c r="H8" s="12"/>
      <c r="I8" s="15"/>
      <c r="J8" s="17" t="str">
        <f t="shared" ca="1" si="0"/>
        <v xml:space="preserve">15 р. 8 міс. 18 дн. </v>
      </c>
      <c r="K8" s="16" t="str">
        <f t="shared" si="1"/>
        <v xml:space="preserve">15 р. 7 міс. 24 дн. </v>
      </c>
    </row>
    <row r="9" spans="2:11" ht="31.5">
      <c r="B9" s="5">
        <v>4</v>
      </c>
      <c r="C9" s="4" t="s">
        <v>54</v>
      </c>
      <c r="D9" s="10">
        <v>38109</v>
      </c>
      <c r="E9" s="8" t="s">
        <v>71</v>
      </c>
      <c r="F9" s="41" t="s">
        <v>16</v>
      </c>
      <c r="G9" s="11" t="s">
        <v>7</v>
      </c>
      <c r="H9" s="12"/>
      <c r="I9" s="15"/>
      <c r="J9" s="17" t="str">
        <f t="shared" ca="1" si="0"/>
        <v xml:space="preserve">15 р. 4 міс. 24 дн. </v>
      </c>
      <c r="K9" s="16" t="str">
        <f t="shared" si="1"/>
        <v xml:space="preserve">15 р. 3 міс. 30 дн. </v>
      </c>
    </row>
    <row r="10" spans="2:11" ht="31.5">
      <c r="B10" s="6">
        <v>5</v>
      </c>
      <c r="C10" s="4" t="s">
        <v>55</v>
      </c>
      <c r="D10" s="10">
        <v>38068</v>
      </c>
      <c r="E10" s="8" t="s">
        <v>70</v>
      </c>
      <c r="F10" s="41" t="s">
        <v>16</v>
      </c>
      <c r="G10" s="11" t="s">
        <v>7</v>
      </c>
      <c r="H10" s="12"/>
      <c r="I10" s="15"/>
      <c r="J10" s="17" t="str">
        <f t="shared" ca="1" si="0"/>
        <v xml:space="preserve">15 р. 6 міс. 4 дн. </v>
      </c>
      <c r="K10" s="16" t="str">
        <f t="shared" si="1"/>
        <v xml:space="preserve">15 р. 5 міс. 10 дн. </v>
      </c>
    </row>
    <row r="11" spans="2:11" ht="31.5">
      <c r="B11" s="6">
        <v>6</v>
      </c>
      <c r="C11" s="4" t="s">
        <v>56</v>
      </c>
      <c r="D11" s="10">
        <v>38006</v>
      </c>
      <c r="E11" s="8" t="s">
        <v>69</v>
      </c>
      <c r="F11" s="41" t="s">
        <v>16</v>
      </c>
      <c r="G11" s="11" t="s">
        <v>7</v>
      </c>
      <c r="H11" s="12"/>
      <c r="I11" s="15"/>
      <c r="J11" s="17" t="str">
        <f t="shared" ca="1" si="0"/>
        <v xml:space="preserve">15 р. 8 міс. 6 дн. </v>
      </c>
      <c r="K11" s="16" t="str">
        <f t="shared" si="1"/>
        <v xml:space="preserve">15 р. 7 міс. 12 дн. </v>
      </c>
    </row>
    <row r="12" spans="2:11" ht="31.5">
      <c r="B12" s="5">
        <v>7</v>
      </c>
      <c r="C12" s="4" t="s">
        <v>57</v>
      </c>
      <c r="D12" s="10">
        <v>38082</v>
      </c>
      <c r="E12" s="8" t="s">
        <v>68</v>
      </c>
      <c r="F12" s="41" t="s">
        <v>16</v>
      </c>
      <c r="G12" s="11" t="s">
        <v>7</v>
      </c>
      <c r="H12" s="12"/>
      <c r="I12" s="15"/>
      <c r="J12" s="17" t="str">
        <f t="shared" ca="1" si="0"/>
        <v xml:space="preserve">15 р. 5 міс. 21 дн. </v>
      </c>
      <c r="K12" s="16" t="str">
        <f t="shared" si="1"/>
        <v xml:space="preserve">15 р. 4 міс. 27 дн. </v>
      </c>
    </row>
    <row r="13" spans="2:11" ht="31.5">
      <c r="B13" s="6">
        <v>8</v>
      </c>
      <c r="C13" s="4" t="s">
        <v>58</v>
      </c>
      <c r="D13" s="10">
        <v>38132</v>
      </c>
      <c r="E13" s="8" t="s">
        <v>67</v>
      </c>
      <c r="F13" s="41" t="s">
        <v>16</v>
      </c>
      <c r="G13" s="11" t="s">
        <v>7</v>
      </c>
      <c r="H13" s="12"/>
      <c r="I13" s="15"/>
      <c r="J13" s="17" t="str">
        <f t="shared" ca="1" si="0"/>
        <v xml:space="preserve">15 р. 4 міс. 1 дн. </v>
      </c>
      <c r="K13" s="16" t="str">
        <f t="shared" si="1"/>
        <v xml:space="preserve">15 р. 3 міс. 7 дн. </v>
      </c>
    </row>
    <row r="14" spans="2:11" ht="31.5">
      <c r="B14" s="6">
        <v>9</v>
      </c>
      <c r="C14" s="4" t="s">
        <v>59</v>
      </c>
      <c r="D14" s="10">
        <v>38247</v>
      </c>
      <c r="E14" s="8" t="s">
        <v>66</v>
      </c>
      <c r="F14" s="41" t="s">
        <v>16</v>
      </c>
      <c r="G14" s="11" t="s">
        <v>7</v>
      </c>
      <c r="H14" s="12"/>
      <c r="I14" s="15"/>
      <c r="J14" s="17" t="str">
        <f t="shared" ca="1" si="0"/>
        <v xml:space="preserve">15 р. 0 міс. 9 дн. </v>
      </c>
      <c r="K14" s="16" t="str">
        <f t="shared" si="1"/>
        <v xml:space="preserve">14 р. 11 міс. 15 дн. </v>
      </c>
    </row>
    <row r="15" spans="2:11" ht="31.5">
      <c r="B15" s="5">
        <v>10</v>
      </c>
      <c r="C15" s="4" t="s">
        <v>60</v>
      </c>
      <c r="D15" s="10">
        <v>38216</v>
      </c>
      <c r="E15" s="8" t="s">
        <v>65</v>
      </c>
      <c r="F15" s="41" t="s">
        <v>16</v>
      </c>
      <c r="G15" s="11" t="s">
        <v>7</v>
      </c>
      <c r="H15" s="12"/>
      <c r="I15" s="15"/>
      <c r="J15" s="17" t="str">
        <f t="shared" ca="1" si="0"/>
        <v xml:space="preserve">15 р. 1 міс. 9 дн. </v>
      </c>
      <c r="K15" s="16" t="str">
        <f t="shared" si="1"/>
        <v xml:space="preserve">15 р. 0 міс. 15 дн. </v>
      </c>
    </row>
    <row r="16" spans="2:11" ht="31.5">
      <c r="B16" s="6">
        <v>11</v>
      </c>
      <c r="C16" s="4" t="s">
        <v>61</v>
      </c>
      <c r="D16" s="10">
        <v>38129</v>
      </c>
      <c r="E16" s="8" t="s">
        <v>62</v>
      </c>
      <c r="F16" s="41" t="s">
        <v>16</v>
      </c>
      <c r="G16" s="11" t="s">
        <v>7</v>
      </c>
      <c r="H16" s="12"/>
      <c r="I16" s="15"/>
      <c r="J16" s="17" t="str">
        <f t="shared" ca="1" si="0"/>
        <v xml:space="preserve">15 р. 4 міс. 4 дн. </v>
      </c>
      <c r="K16" s="16" t="str">
        <f t="shared" si="1"/>
        <v xml:space="preserve">15 р. 3 міс. 10 дн. </v>
      </c>
    </row>
    <row r="17" spans="2:11" ht="31.5">
      <c r="B17" s="5">
        <v>12</v>
      </c>
      <c r="C17" s="4" t="s">
        <v>63</v>
      </c>
      <c r="D17" s="10">
        <v>38010</v>
      </c>
      <c r="E17" s="8" t="s">
        <v>64</v>
      </c>
      <c r="F17" s="41" t="s">
        <v>16</v>
      </c>
      <c r="G17" s="11" t="s">
        <v>7</v>
      </c>
      <c r="H17" s="12"/>
      <c r="I17" s="15"/>
      <c r="J17" s="17" t="str">
        <f t="shared" ca="1" si="0"/>
        <v xml:space="preserve">15 р. 8 міс. 2 дн. </v>
      </c>
      <c r="K17" s="16" t="str">
        <f t="shared" si="1"/>
        <v xml:space="preserve">15 р. 7 міс. 8 дн. </v>
      </c>
    </row>
    <row r="18" spans="2:11" ht="31.5">
      <c r="B18" s="6">
        <v>13</v>
      </c>
      <c r="C18" s="4" t="s">
        <v>76</v>
      </c>
      <c r="D18" s="10">
        <v>38130</v>
      </c>
      <c r="E18" s="8" t="s">
        <v>77</v>
      </c>
      <c r="F18" s="41" t="s">
        <v>16</v>
      </c>
      <c r="G18" s="11" t="s">
        <v>7</v>
      </c>
      <c r="H18" s="12"/>
      <c r="I18" s="15"/>
      <c r="J18" s="17" t="str">
        <f t="shared" ca="1" si="0"/>
        <v xml:space="preserve">15 р. 4 міс. 3 дн. </v>
      </c>
      <c r="K18" s="16" t="str">
        <f t="shared" si="1"/>
        <v xml:space="preserve">15 р. 3 міс. 9 дн. </v>
      </c>
    </row>
    <row r="19" spans="2:11" ht="31.5">
      <c r="B19" s="5">
        <v>14</v>
      </c>
      <c r="C19" s="4" t="s">
        <v>79</v>
      </c>
      <c r="D19" s="10">
        <v>38298</v>
      </c>
      <c r="E19" s="8" t="s">
        <v>80</v>
      </c>
      <c r="F19" s="41" t="s">
        <v>16</v>
      </c>
      <c r="G19" s="11" t="s">
        <v>7</v>
      </c>
      <c r="H19" s="12"/>
      <c r="I19" s="15"/>
      <c r="J19" s="17" t="str">
        <f t="shared" ca="1" si="0"/>
        <v xml:space="preserve">14 р. 10 міс. 19 дн. </v>
      </c>
      <c r="K19" s="16" t="str">
        <f t="shared" si="1"/>
        <v xml:space="preserve">14 р. 9 міс. 25 дн. </v>
      </c>
    </row>
    <row r="20" spans="2:11" ht="15.75">
      <c r="B20" s="6"/>
    </row>
    <row r="24" spans="2:11" ht="18.75">
      <c r="C24" s="19" t="s">
        <v>10</v>
      </c>
      <c r="D24" s="21" t="s">
        <v>11</v>
      </c>
      <c r="E24" s="20" t="s">
        <v>30</v>
      </c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24"/>
  <sheetViews>
    <sheetView topLeftCell="A6" zoomScale="70" zoomScaleNormal="70" workbookViewId="0">
      <selection activeCell="E24" sqref="E24"/>
    </sheetView>
  </sheetViews>
  <sheetFormatPr defaultRowHeight="15"/>
  <cols>
    <col min="1" max="1" width="3.28515625" customWidth="1"/>
    <col min="2" max="2" width="5.5703125" customWidth="1"/>
    <col min="3" max="3" width="42.85546875" customWidth="1"/>
    <col min="4" max="4" width="15.28515625" customWidth="1"/>
    <col min="5" max="5" width="17" customWidth="1"/>
    <col min="6" max="6" width="44" customWidth="1"/>
    <col min="7" max="7" width="18.42578125" customWidth="1"/>
    <col min="8" max="8" width="27.85546875" customWidth="1"/>
    <col min="9" max="9" width="5.140625" customWidth="1"/>
    <col min="10" max="10" width="24.85546875" customWidth="1"/>
    <col min="11" max="11" width="27.42578125" customWidth="1"/>
  </cols>
  <sheetData>
    <row r="1" spans="2:11" ht="24" thickBot="1">
      <c r="B1" s="83" t="s">
        <v>15</v>
      </c>
      <c r="C1" s="83"/>
      <c r="D1" s="83"/>
      <c r="E1" s="83"/>
      <c r="F1" s="83"/>
      <c r="G1" s="83"/>
      <c r="H1" s="83"/>
    </row>
    <row r="2" spans="2:11" ht="21">
      <c r="B2" s="18"/>
      <c r="C2" s="18"/>
      <c r="D2" s="18"/>
      <c r="E2" s="18"/>
      <c r="F2" s="18"/>
      <c r="G2" s="18"/>
      <c r="H2" s="18"/>
      <c r="J2" s="22" t="s">
        <v>8</v>
      </c>
      <c r="K2" s="23" t="s">
        <v>12</v>
      </c>
    </row>
    <row r="3" spans="2:11" ht="21">
      <c r="C3" s="30" t="s">
        <v>14</v>
      </c>
      <c r="D3" s="31">
        <v>2005</v>
      </c>
      <c r="H3" s="13"/>
      <c r="I3" s="13"/>
      <c r="J3" s="24">
        <f ca="1">TODAY()</f>
        <v>43734</v>
      </c>
      <c r="K3" s="25">
        <v>43709</v>
      </c>
    </row>
    <row r="4" spans="2:11" ht="15.75" thickBot="1">
      <c r="J4" s="26"/>
      <c r="K4" s="27"/>
    </row>
    <row r="5" spans="2:11" ht="114.75" thickBot="1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14"/>
      <c r="J5" s="2" t="s">
        <v>9</v>
      </c>
      <c r="K5" s="2" t="s">
        <v>13</v>
      </c>
    </row>
    <row r="6" spans="2:11" ht="31.5">
      <c r="B6" s="5">
        <v>1</v>
      </c>
      <c r="C6" s="3" t="s">
        <v>86</v>
      </c>
      <c r="D6" s="7">
        <v>38368</v>
      </c>
      <c r="E6" s="8" t="s">
        <v>87</v>
      </c>
      <c r="F6" s="41" t="s">
        <v>16</v>
      </c>
      <c r="G6" s="8" t="s">
        <v>7</v>
      </c>
      <c r="H6" s="9"/>
      <c r="I6" s="15"/>
      <c r="J6" s="16" t="str">
        <f ca="1">DATEDIF(D6,TODAY(),"y")&amp; " р. "&amp;DATEDIF(D6,TODAY(),"ym")&amp; " міс. "&amp;DATEDIF(D6,TODAY(),"md")&amp; " дн. "</f>
        <v xml:space="preserve">14 р. 8 міс. 10 дн. </v>
      </c>
      <c r="K6" s="16" t="str">
        <f>DATEDIF(D6,$K$3,"y")&amp; " р. "&amp;DATEDIF(D6,$K$3,"ym")&amp; " міс. "&amp;DATEDIF(D6,$K$3,"md")&amp; " дн. "</f>
        <v xml:space="preserve">14 р. 7 міс. 16 дн. </v>
      </c>
    </row>
    <row r="7" spans="2:11" ht="31.5">
      <c r="B7" s="6">
        <v>2</v>
      </c>
      <c r="C7" s="4" t="s">
        <v>88</v>
      </c>
      <c r="D7" s="10">
        <v>38359</v>
      </c>
      <c r="E7" s="8" t="s">
        <v>89</v>
      </c>
      <c r="F7" s="41" t="s">
        <v>16</v>
      </c>
      <c r="G7" s="11" t="s">
        <v>7</v>
      </c>
      <c r="H7" s="12"/>
      <c r="I7" s="15"/>
      <c r="J7" s="17" t="str">
        <f t="shared" ref="J7:J21" ca="1" si="0">DATEDIF(D7,TODAY(),"y")&amp; " р. "&amp;DATEDIF(D7,TODAY(),"ym")&amp; " міс. "&amp;DATEDIF(D7,TODAY(),"md")&amp; " дн. "</f>
        <v xml:space="preserve">14 р. 8 міс. 19 дн. </v>
      </c>
      <c r="K7" s="16" t="str">
        <f t="shared" ref="K7:K21" si="1">DATEDIF(D7,$K$3,"y")&amp; " р. "&amp;DATEDIF(D7,$K$3,"ym")&amp; " міс. "&amp;DATEDIF(D7,$K$3,"md")&amp; " дн. "</f>
        <v xml:space="preserve">14 р. 7 міс. 25 дн. </v>
      </c>
    </row>
    <row r="8" spans="2:11" ht="31.5">
      <c r="B8" s="6">
        <v>3</v>
      </c>
      <c r="C8" s="4" t="s">
        <v>90</v>
      </c>
      <c r="D8" s="10">
        <v>38522</v>
      </c>
      <c r="E8" s="8" t="s">
        <v>91</v>
      </c>
      <c r="F8" s="41" t="s">
        <v>16</v>
      </c>
      <c r="G8" s="11" t="s">
        <v>7</v>
      </c>
      <c r="H8" s="12"/>
      <c r="I8" s="15"/>
      <c r="J8" s="17" t="str">
        <f t="shared" ca="1" si="0"/>
        <v xml:space="preserve">14 р. 3 міс. 7 дн. </v>
      </c>
      <c r="K8" s="16" t="str">
        <f t="shared" si="1"/>
        <v xml:space="preserve">14 р. 2 міс. 13 дн. </v>
      </c>
    </row>
    <row r="9" spans="2:11" ht="31.5">
      <c r="B9" s="5">
        <v>4</v>
      </c>
      <c r="C9" s="4" t="s">
        <v>92</v>
      </c>
      <c r="D9" s="10">
        <v>38574</v>
      </c>
      <c r="E9" s="8" t="s">
        <v>93</v>
      </c>
      <c r="F9" s="41" t="s">
        <v>16</v>
      </c>
      <c r="G9" s="11" t="s">
        <v>7</v>
      </c>
      <c r="H9" s="12"/>
      <c r="I9" s="15"/>
      <c r="J9" s="17" t="str">
        <f t="shared" ca="1" si="0"/>
        <v xml:space="preserve">14 р. 1 міс. 16 дн. </v>
      </c>
      <c r="K9" s="16" t="str">
        <f t="shared" si="1"/>
        <v xml:space="preserve">14 р. 0 міс. 22 дн. </v>
      </c>
    </row>
    <row r="10" spans="2:11" ht="31.5">
      <c r="B10" s="6">
        <v>5</v>
      </c>
      <c r="C10" s="4" t="s">
        <v>94</v>
      </c>
      <c r="D10" s="10">
        <v>38499</v>
      </c>
      <c r="E10" s="8" t="s">
        <v>95</v>
      </c>
      <c r="F10" s="41" t="s">
        <v>16</v>
      </c>
      <c r="G10" s="11" t="s">
        <v>7</v>
      </c>
      <c r="H10" s="12"/>
      <c r="I10" s="15"/>
      <c r="J10" s="17" t="str">
        <f t="shared" ca="1" si="0"/>
        <v xml:space="preserve">14 р. 3 міс. 30 дн. </v>
      </c>
      <c r="K10" s="16" t="str">
        <f t="shared" si="1"/>
        <v xml:space="preserve">14 р. 3 міс. 5 дн. </v>
      </c>
    </row>
    <row r="11" spans="2:11" ht="31.5">
      <c r="B11" s="6">
        <v>6</v>
      </c>
      <c r="C11" s="4" t="s">
        <v>96</v>
      </c>
      <c r="D11" s="10">
        <v>38398</v>
      </c>
      <c r="E11" s="8" t="s">
        <v>97</v>
      </c>
      <c r="F11" s="41" t="s">
        <v>16</v>
      </c>
      <c r="G11" s="11" t="s">
        <v>7</v>
      </c>
      <c r="H11" s="12"/>
      <c r="I11" s="15"/>
      <c r="J11" s="17" t="str">
        <f t="shared" ca="1" si="0"/>
        <v xml:space="preserve">14 р. 7 міс. 11 дн. </v>
      </c>
      <c r="K11" s="16" t="str">
        <f t="shared" si="1"/>
        <v xml:space="preserve">14 р. 6 міс. 17 дн. </v>
      </c>
    </row>
    <row r="12" spans="2:11" ht="31.5">
      <c r="B12" s="5">
        <v>7</v>
      </c>
      <c r="C12" s="4" t="s">
        <v>98</v>
      </c>
      <c r="D12" s="10">
        <v>38466</v>
      </c>
      <c r="E12" s="8" t="s">
        <v>99</v>
      </c>
      <c r="F12" s="41" t="s">
        <v>16</v>
      </c>
      <c r="G12" s="11" t="s">
        <v>7</v>
      </c>
      <c r="H12" s="12" t="s">
        <v>371</v>
      </c>
      <c r="I12" s="15"/>
      <c r="J12" s="17" t="str">
        <f t="shared" ca="1" si="0"/>
        <v xml:space="preserve">14 р. 5 міс. 2 дн. </v>
      </c>
      <c r="K12" s="16" t="str">
        <f t="shared" si="1"/>
        <v xml:space="preserve">14 р. 4 міс. 8 дн. </v>
      </c>
    </row>
    <row r="13" spans="2:11" ht="31.5">
      <c r="B13" s="6">
        <v>8</v>
      </c>
      <c r="C13" s="4" t="s">
        <v>100</v>
      </c>
      <c r="D13" s="10">
        <v>38597</v>
      </c>
      <c r="E13" s="8" t="s">
        <v>101</v>
      </c>
      <c r="F13" s="41" t="s">
        <v>16</v>
      </c>
      <c r="G13" s="11" t="s">
        <v>7</v>
      </c>
      <c r="H13" s="12"/>
      <c r="I13" s="15"/>
      <c r="J13" s="17" t="str">
        <f t="shared" ca="1" si="0"/>
        <v xml:space="preserve">14 р. 0 міс. 24 дн. </v>
      </c>
      <c r="K13" s="16" t="str">
        <f t="shared" si="1"/>
        <v xml:space="preserve">13 р. 11 міс. 30 дн. </v>
      </c>
    </row>
    <row r="14" spans="2:11" ht="31.5">
      <c r="B14" s="6">
        <v>9</v>
      </c>
      <c r="C14" s="4" t="s">
        <v>102</v>
      </c>
      <c r="D14" s="10">
        <v>38429</v>
      </c>
      <c r="E14" s="8" t="s">
        <v>23</v>
      </c>
      <c r="F14" s="41" t="s">
        <v>16</v>
      </c>
      <c r="G14" s="11" t="s">
        <v>7</v>
      </c>
      <c r="H14" s="12"/>
      <c r="I14" s="15"/>
      <c r="J14" s="17" t="str">
        <f t="shared" ca="1" si="0"/>
        <v xml:space="preserve">14 р. 6 міс. 8 дн. </v>
      </c>
      <c r="K14" s="16" t="str">
        <f t="shared" si="1"/>
        <v xml:space="preserve">14 р. 5 міс. 14 дн. </v>
      </c>
    </row>
    <row r="15" spans="2:11" ht="31.5">
      <c r="B15" s="5">
        <v>10</v>
      </c>
      <c r="C15" s="4" t="s">
        <v>103</v>
      </c>
      <c r="D15" s="10">
        <v>38373</v>
      </c>
      <c r="E15" s="8" t="s">
        <v>62</v>
      </c>
      <c r="F15" s="41" t="s">
        <v>16</v>
      </c>
      <c r="G15" s="11" t="s">
        <v>7</v>
      </c>
      <c r="H15" s="12"/>
      <c r="I15" s="15"/>
      <c r="J15" s="17" t="str">
        <f t="shared" ca="1" si="0"/>
        <v xml:space="preserve">14 р. 8 міс. 5 дн. </v>
      </c>
      <c r="K15" s="16" t="str">
        <f t="shared" si="1"/>
        <v xml:space="preserve">14 р. 7 міс. 11 дн. </v>
      </c>
    </row>
    <row r="16" spans="2:11" ht="31.5">
      <c r="B16" s="6">
        <v>11</v>
      </c>
      <c r="C16" s="4" t="s">
        <v>104</v>
      </c>
      <c r="D16" s="10">
        <v>38716</v>
      </c>
      <c r="E16" s="8" t="s">
        <v>105</v>
      </c>
      <c r="F16" s="41" t="s">
        <v>16</v>
      </c>
      <c r="G16" s="11" t="s">
        <v>7</v>
      </c>
      <c r="H16" s="12"/>
      <c r="I16" s="15"/>
      <c r="J16" s="17" t="str">
        <f t="shared" ca="1" si="0"/>
        <v xml:space="preserve">13 р. 8 міс. 27 дн. </v>
      </c>
      <c r="K16" s="16" t="str">
        <f t="shared" si="1"/>
        <v xml:space="preserve">13 р. 8 міс. 2 дн. </v>
      </c>
    </row>
    <row r="17" spans="2:11" ht="31.5">
      <c r="B17" s="6">
        <v>12</v>
      </c>
      <c r="C17" s="4" t="s">
        <v>106</v>
      </c>
      <c r="D17" s="10">
        <v>38653</v>
      </c>
      <c r="E17" s="8" t="s">
        <v>107</v>
      </c>
      <c r="F17" s="41" t="s">
        <v>16</v>
      </c>
      <c r="G17" s="11" t="s">
        <v>7</v>
      </c>
      <c r="H17" s="12"/>
      <c r="I17" s="15"/>
      <c r="J17" s="17" t="str">
        <f t="shared" ca="1" si="0"/>
        <v xml:space="preserve">13 р. 10 міс. 29 дн. </v>
      </c>
      <c r="K17" s="16" t="str">
        <f t="shared" si="1"/>
        <v xml:space="preserve">13 р. 10 міс. 4 дн. </v>
      </c>
    </row>
    <row r="18" spans="2:11" ht="31.5">
      <c r="B18" s="5">
        <v>13</v>
      </c>
      <c r="C18" s="4" t="s">
        <v>108</v>
      </c>
      <c r="D18" s="10">
        <v>38687</v>
      </c>
      <c r="E18" s="8" t="s">
        <v>109</v>
      </c>
      <c r="F18" s="41" t="s">
        <v>16</v>
      </c>
      <c r="G18" s="11" t="s">
        <v>7</v>
      </c>
      <c r="H18" s="12"/>
      <c r="I18" s="15"/>
      <c r="J18" s="17" t="str">
        <f t="shared" ca="1" si="0"/>
        <v xml:space="preserve">13 р. 9 міс. 25 дн. </v>
      </c>
      <c r="K18" s="16" t="str">
        <f t="shared" si="1"/>
        <v xml:space="preserve">13 р. 9 міс. 0 дн. </v>
      </c>
    </row>
    <row r="19" spans="2:11" ht="31.5">
      <c r="B19" s="6">
        <v>14</v>
      </c>
      <c r="C19" s="4" t="s">
        <v>110</v>
      </c>
      <c r="D19" s="10">
        <v>38699</v>
      </c>
      <c r="E19" s="8" t="s">
        <v>70</v>
      </c>
      <c r="F19" s="41" t="s">
        <v>16</v>
      </c>
      <c r="G19" s="11" t="s">
        <v>7</v>
      </c>
      <c r="H19" s="12"/>
      <c r="I19" s="15"/>
      <c r="J19" s="17" t="str">
        <f t="shared" ca="1" si="0"/>
        <v xml:space="preserve">13 р. 9 міс. 13 дн. </v>
      </c>
      <c r="K19" s="16" t="str">
        <f t="shared" si="1"/>
        <v xml:space="preserve">13 р. 8 міс. 19 дн. </v>
      </c>
    </row>
    <row r="20" spans="2:11" ht="31.5">
      <c r="B20" s="6">
        <v>15</v>
      </c>
      <c r="C20" s="4" t="s">
        <v>111</v>
      </c>
      <c r="D20" s="10">
        <v>38644</v>
      </c>
      <c r="E20" s="8" t="s">
        <v>112</v>
      </c>
      <c r="F20" s="41" t="s">
        <v>16</v>
      </c>
      <c r="G20" s="11" t="s">
        <v>7</v>
      </c>
      <c r="H20" s="12"/>
      <c r="I20" s="15"/>
      <c r="J20" s="17" t="str">
        <f t="shared" ca="1" si="0"/>
        <v xml:space="preserve">13 р. 11 міс. 7 дн. </v>
      </c>
      <c r="K20" s="16" t="str">
        <f t="shared" si="1"/>
        <v xml:space="preserve">13 р. 10 міс. 13 дн. </v>
      </c>
    </row>
    <row r="21" spans="2:11" ht="31.5">
      <c r="B21" s="52">
        <v>16</v>
      </c>
      <c r="C21" s="44" t="s">
        <v>382</v>
      </c>
      <c r="D21" s="45">
        <v>38509</v>
      </c>
      <c r="E21" s="46" t="s">
        <v>383</v>
      </c>
      <c r="F21" s="41" t="s">
        <v>16</v>
      </c>
      <c r="G21" s="11" t="s">
        <v>7</v>
      </c>
      <c r="J21" s="71" t="str">
        <f t="shared" ca="1" si="0"/>
        <v xml:space="preserve">14 р. 3 міс. 20 дн. </v>
      </c>
      <c r="K21" s="71" t="str">
        <f t="shared" si="1"/>
        <v xml:space="preserve">14 р. 2 міс. 26 дн. </v>
      </c>
    </row>
    <row r="22" spans="2:11" ht="32.25" thickBot="1">
      <c r="B22" s="52">
        <v>17</v>
      </c>
      <c r="C22" s="4" t="s">
        <v>81</v>
      </c>
      <c r="D22" s="10">
        <v>38209</v>
      </c>
      <c r="E22" s="8" t="s">
        <v>82</v>
      </c>
      <c r="F22" s="41" t="s">
        <v>16</v>
      </c>
      <c r="G22" s="11" t="s">
        <v>7</v>
      </c>
      <c r="H22" s="12"/>
      <c r="I22" s="15"/>
      <c r="J22" s="28" t="str">
        <f ca="1">DATEDIF(D22,TODAY(),"y")&amp; " р. "&amp;DATEDIF(D22,TODAY(),"ym")&amp; " міс. "&amp;DATEDIF(D22,TODAY(),"md")&amp; " дн. "</f>
        <v xml:space="preserve">15 р. 1 міс. 16 дн. </v>
      </c>
      <c r="K22" s="29" t="str">
        <f>DATEDIF(D22,'2004'!$K$3,"y")&amp; " р. "&amp;DATEDIF(D22,'2004'!$K$3,"ym")&amp; " міс. "&amp;DATEDIF(D22,'2004'!$K$3,"md")&amp; " дн. "</f>
        <v xml:space="preserve">15 р. 0 міс. 22 дн. </v>
      </c>
    </row>
    <row r="24" spans="2:11" ht="18.75">
      <c r="C24" s="19" t="s">
        <v>10</v>
      </c>
      <c r="D24" s="19" t="s">
        <v>10</v>
      </c>
      <c r="E24" s="19" t="s">
        <v>10</v>
      </c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K29"/>
  <sheetViews>
    <sheetView topLeftCell="A10" zoomScale="70" zoomScaleNormal="70" workbookViewId="0">
      <selection activeCell="H26" sqref="H26"/>
    </sheetView>
  </sheetViews>
  <sheetFormatPr defaultRowHeight="15"/>
  <cols>
    <col min="1" max="1" width="3.28515625" customWidth="1"/>
    <col min="2" max="2" width="5.5703125" customWidth="1"/>
    <col min="3" max="3" width="42.85546875" customWidth="1"/>
    <col min="4" max="4" width="15.28515625" customWidth="1"/>
    <col min="5" max="5" width="17" customWidth="1"/>
    <col min="6" max="6" width="44" customWidth="1"/>
    <col min="7" max="7" width="18.42578125" customWidth="1"/>
    <col min="8" max="8" width="27.85546875" customWidth="1"/>
    <col min="9" max="9" width="5.140625" customWidth="1"/>
    <col min="10" max="10" width="24.85546875" customWidth="1"/>
    <col min="11" max="11" width="27.42578125" customWidth="1"/>
  </cols>
  <sheetData>
    <row r="1" spans="2:11" ht="24" thickBot="1">
      <c r="B1" s="83" t="s">
        <v>208</v>
      </c>
      <c r="C1" s="83"/>
      <c r="D1" s="83"/>
      <c r="E1" s="83"/>
      <c r="F1" s="83"/>
      <c r="G1" s="83"/>
      <c r="H1" s="83"/>
    </row>
    <row r="2" spans="2:11" ht="21">
      <c r="B2" s="18"/>
      <c r="C2" s="18"/>
      <c r="D2" s="18"/>
      <c r="E2" s="18"/>
      <c r="F2" s="18"/>
      <c r="G2" s="18"/>
      <c r="H2" s="18"/>
      <c r="J2" s="22" t="s">
        <v>8</v>
      </c>
      <c r="K2" s="23" t="s">
        <v>12</v>
      </c>
    </row>
    <row r="3" spans="2:11" ht="21">
      <c r="C3" s="30" t="s">
        <v>14</v>
      </c>
      <c r="D3" s="31">
        <v>2006</v>
      </c>
      <c r="H3" s="13"/>
      <c r="I3" s="13"/>
      <c r="J3" s="24">
        <f ca="1">TODAY()</f>
        <v>43734</v>
      </c>
      <c r="K3" s="25">
        <v>43709</v>
      </c>
    </row>
    <row r="4" spans="2:11" ht="15.75" thickBot="1">
      <c r="J4" s="26"/>
      <c r="K4" s="27"/>
    </row>
    <row r="5" spans="2:11" ht="114.75" thickBot="1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14"/>
      <c r="J5" s="2" t="s">
        <v>9</v>
      </c>
      <c r="K5" s="2" t="s">
        <v>13</v>
      </c>
    </row>
    <row r="6" spans="2:11" ht="31.5">
      <c r="B6" s="5">
        <v>1</v>
      </c>
      <c r="C6" s="3" t="s">
        <v>113</v>
      </c>
      <c r="D6" s="7">
        <v>38846</v>
      </c>
      <c r="E6" s="8" t="s">
        <v>114</v>
      </c>
      <c r="F6" s="41" t="s">
        <v>16</v>
      </c>
      <c r="G6" s="8" t="s">
        <v>7</v>
      </c>
      <c r="H6" s="9"/>
      <c r="I6" s="15"/>
      <c r="J6" s="16" t="str">
        <f ca="1">DATEDIF(D6,TODAY(),"y")&amp; " р. "&amp;DATEDIF(D6,TODAY(),"ym")&amp; " міс. "&amp;DATEDIF(D6,TODAY(),"md")&amp; " дн. "</f>
        <v xml:space="preserve">13 р. 4 міс. 17 дн. </v>
      </c>
      <c r="K6" s="16" t="str">
        <f>DATEDIF(D6,$K$3,"y")&amp; " р. "&amp;DATEDIF(D6,$K$3,"ym")&amp; " міс. "&amp;DATEDIF(D6,$K$3,"md")&amp; " дн. "</f>
        <v xml:space="preserve">13 р. 3 міс. 23 дн. </v>
      </c>
    </row>
    <row r="7" spans="2:11" ht="31.5">
      <c r="B7" s="6">
        <v>2</v>
      </c>
      <c r="C7" s="4" t="s">
        <v>115</v>
      </c>
      <c r="D7" s="10">
        <v>38724</v>
      </c>
      <c r="E7" s="8" t="s">
        <v>74</v>
      </c>
      <c r="F7" s="41" t="s">
        <v>16</v>
      </c>
      <c r="G7" s="11" t="s">
        <v>7</v>
      </c>
      <c r="H7" s="12"/>
      <c r="I7" s="15"/>
      <c r="J7" s="17" t="str">
        <f t="shared" ref="J7:J27" ca="1" si="0">DATEDIF(D7,TODAY(),"y")&amp; " р. "&amp;DATEDIF(D7,TODAY(),"ym")&amp; " міс. "&amp;DATEDIF(D7,TODAY(),"md")&amp; " дн. "</f>
        <v xml:space="preserve">13 р. 8 міс. 19 дн. </v>
      </c>
      <c r="K7" s="16" t="str">
        <f t="shared" ref="K7:K27" si="1">DATEDIF(D7,$K$3,"y")&amp; " р. "&amp;DATEDIF(D7,$K$3,"ym")&amp; " міс. "&amp;DATEDIF(D7,$K$3,"md")&amp; " дн. "</f>
        <v xml:space="preserve">13 р. 7 міс. 25 дн. </v>
      </c>
    </row>
    <row r="8" spans="2:11" ht="31.5">
      <c r="B8" s="6">
        <v>3</v>
      </c>
      <c r="C8" s="4" t="s">
        <v>116</v>
      </c>
      <c r="D8" s="10">
        <v>38753</v>
      </c>
      <c r="E8" s="8" t="s">
        <v>117</v>
      </c>
      <c r="F8" s="41" t="s">
        <v>16</v>
      </c>
      <c r="G8" s="11" t="s">
        <v>7</v>
      </c>
      <c r="H8" s="12"/>
      <c r="I8" s="15"/>
      <c r="J8" s="17" t="str">
        <f t="shared" ca="1" si="0"/>
        <v xml:space="preserve">13 р. 7 міс. 21 дн. </v>
      </c>
      <c r="K8" s="16" t="str">
        <f t="shared" si="1"/>
        <v xml:space="preserve">13 р. 6 міс. 27 дн. </v>
      </c>
    </row>
    <row r="9" spans="2:11" ht="31.5">
      <c r="B9" s="5">
        <v>4</v>
      </c>
      <c r="C9" s="4" t="s">
        <v>118</v>
      </c>
      <c r="D9" s="10">
        <v>38811</v>
      </c>
      <c r="E9" s="8" t="s">
        <v>119</v>
      </c>
      <c r="F9" s="41" t="s">
        <v>16</v>
      </c>
      <c r="G9" s="11" t="s">
        <v>7</v>
      </c>
      <c r="H9" s="12"/>
      <c r="I9" s="15"/>
      <c r="J9" s="17" t="str">
        <f t="shared" ca="1" si="0"/>
        <v xml:space="preserve">13 р. 5 міс. 22 дн. </v>
      </c>
      <c r="K9" s="16" t="str">
        <f t="shared" si="1"/>
        <v xml:space="preserve">13 р. 4 міс. 28 дн. </v>
      </c>
    </row>
    <row r="10" spans="2:11" ht="31.5">
      <c r="B10" s="6">
        <v>5</v>
      </c>
      <c r="C10" s="4" t="s">
        <v>120</v>
      </c>
      <c r="D10" s="10">
        <v>38875</v>
      </c>
      <c r="E10" s="8" t="s">
        <v>121</v>
      </c>
      <c r="F10" s="41" t="s">
        <v>16</v>
      </c>
      <c r="G10" s="11" t="s">
        <v>7</v>
      </c>
      <c r="H10" s="12"/>
      <c r="I10" s="15"/>
      <c r="J10" s="17" t="str">
        <f t="shared" ca="1" si="0"/>
        <v xml:space="preserve">13 р. 3 міс. 19 дн. </v>
      </c>
      <c r="K10" s="16" t="str">
        <f t="shared" si="1"/>
        <v xml:space="preserve">13 р. 2 міс. 25 дн. </v>
      </c>
    </row>
    <row r="11" spans="2:11" ht="31.5">
      <c r="B11" s="6">
        <v>6</v>
      </c>
      <c r="C11" s="4" t="s">
        <v>122</v>
      </c>
      <c r="D11" s="10">
        <v>38960</v>
      </c>
      <c r="E11" s="8" t="s">
        <v>123</v>
      </c>
      <c r="F11" s="41" t="s">
        <v>16</v>
      </c>
      <c r="G11" s="11" t="s">
        <v>7</v>
      </c>
      <c r="H11" s="12"/>
      <c r="I11" s="15"/>
      <c r="J11" s="17" t="str">
        <f t="shared" ca="1" si="0"/>
        <v xml:space="preserve">13 р. 0 міс. 26 дн. </v>
      </c>
      <c r="K11" s="16" t="str">
        <f t="shared" si="1"/>
        <v xml:space="preserve">13 р. 0 міс. 1 дн. </v>
      </c>
    </row>
    <row r="12" spans="2:11" ht="31.5">
      <c r="B12" s="5">
        <v>7</v>
      </c>
      <c r="C12" s="4" t="s">
        <v>124</v>
      </c>
      <c r="D12" s="10">
        <v>38728</v>
      </c>
      <c r="E12" s="8" t="s">
        <v>125</v>
      </c>
      <c r="F12" s="41" t="s">
        <v>16</v>
      </c>
      <c r="G12" s="11" t="s">
        <v>7</v>
      </c>
      <c r="H12" s="12"/>
      <c r="I12" s="15"/>
      <c r="J12" s="17" t="str">
        <f t="shared" ca="1" si="0"/>
        <v xml:space="preserve">13 р. 8 міс. 15 дн. </v>
      </c>
      <c r="K12" s="16" t="str">
        <f t="shared" si="1"/>
        <v xml:space="preserve">13 р. 7 міс. 21 дн. </v>
      </c>
    </row>
    <row r="13" spans="2:11" ht="31.5">
      <c r="B13" s="6">
        <v>8</v>
      </c>
      <c r="C13" s="4" t="s">
        <v>126</v>
      </c>
      <c r="D13" s="10">
        <v>39004</v>
      </c>
      <c r="E13" s="8" t="s">
        <v>127</v>
      </c>
      <c r="F13" s="41" t="s">
        <v>16</v>
      </c>
      <c r="G13" s="11" t="s">
        <v>7</v>
      </c>
      <c r="H13" s="12"/>
      <c r="I13" s="15"/>
      <c r="J13" s="17" t="str">
        <f t="shared" ca="1" si="0"/>
        <v xml:space="preserve">12 р. 11 міс. 12 дн. </v>
      </c>
      <c r="K13" s="16" t="str">
        <f t="shared" si="1"/>
        <v xml:space="preserve">12 р. 10 міс. 18 дн. </v>
      </c>
    </row>
    <row r="14" spans="2:11" ht="31.5">
      <c r="B14" s="6">
        <v>9</v>
      </c>
      <c r="C14" s="4" t="s">
        <v>128</v>
      </c>
      <c r="D14" s="10">
        <v>38730</v>
      </c>
      <c r="E14" s="8" t="s">
        <v>129</v>
      </c>
      <c r="F14" s="41" t="s">
        <v>16</v>
      </c>
      <c r="G14" s="11" t="s">
        <v>7</v>
      </c>
      <c r="H14" s="12"/>
      <c r="I14" s="15"/>
      <c r="J14" s="17" t="str">
        <f t="shared" ca="1" si="0"/>
        <v xml:space="preserve">13 р. 8 міс. 13 дн. </v>
      </c>
      <c r="K14" s="16" t="str">
        <f t="shared" si="1"/>
        <v xml:space="preserve">13 р. 7 міс. 19 дн. </v>
      </c>
    </row>
    <row r="15" spans="2:11" ht="31.5">
      <c r="B15" s="5">
        <v>10</v>
      </c>
      <c r="C15" s="4" t="s">
        <v>130</v>
      </c>
      <c r="D15" s="10">
        <v>38938</v>
      </c>
      <c r="E15" s="8" t="s">
        <v>131</v>
      </c>
      <c r="F15" s="41" t="s">
        <v>16</v>
      </c>
      <c r="G15" s="11" t="s">
        <v>7</v>
      </c>
      <c r="H15" s="12"/>
      <c r="I15" s="15"/>
      <c r="J15" s="17" t="str">
        <f t="shared" ca="1" si="0"/>
        <v xml:space="preserve">13 р. 1 міс. 17 дн. </v>
      </c>
      <c r="K15" s="16" t="str">
        <f t="shared" si="1"/>
        <v xml:space="preserve">13 р. 0 міс. 23 дн. </v>
      </c>
    </row>
    <row r="16" spans="2:11" ht="31.5">
      <c r="B16" s="6">
        <v>11</v>
      </c>
      <c r="C16" s="4" t="s">
        <v>132</v>
      </c>
      <c r="D16" s="10">
        <v>38807</v>
      </c>
      <c r="E16" s="8" t="s">
        <v>133</v>
      </c>
      <c r="F16" s="41" t="s">
        <v>16</v>
      </c>
      <c r="G16" s="11" t="s">
        <v>7</v>
      </c>
      <c r="H16" s="12"/>
      <c r="I16" s="15"/>
      <c r="J16" s="17" t="str">
        <f t="shared" ca="1" si="0"/>
        <v xml:space="preserve">13 р. 5 міс. 26 дн. </v>
      </c>
      <c r="K16" s="16" t="str">
        <f t="shared" si="1"/>
        <v xml:space="preserve">13 р. 5 міс. 1 дн. </v>
      </c>
    </row>
    <row r="17" spans="2:11" ht="31.5">
      <c r="B17" s="6">
        <v>12</v>
      </c>
      <c r="C17" s="4" t="s">
        <v>134</v>
      </c>
      <c r="D17" s="10">
        <v>38938</v>
      </c>
      <c r="E17" s="8" t="s">
        <v>135</v>
      </c>
      <c r="F17" s="41" t="s">
        <v>16</v>
      </c>
      <c r="G17" s="11" t="s">
        <v>7</v>
      </c>
      <c r="H17" s="12"/>
      <c r="I17" s="15"/>
      <c r="J17" s="17" t="str">
        <f t="shared" ca="1" si="0"/>
        <v xml:space="preserve">13 р. 1 міс. 17 дн. </v>
      </c>
      <c r="K17" s="16" t="str">
        <f t="shared" si="1"/>
        <v xml:space="preserve">13 р. 0 міс. 23 дн. </v>
      </c>
    </row>
    <row r="18" spans="2:11" ht="31.5">
      <c r="B18" s="5">
        <v>13</v>
      </c>
      <c r="C18" s="4" t="s">
        <v>136</v>
      </c>
      <c r="D18" s="10">
        <v>38913</v>
      </c>
      <c r="E18" s="8" t="s">
        <v>137</v>
      </c>
      <c r="F18" s="41" t="s">
        <v>16</v>
      </c>
      <c r="G18" s="11" t="s">
        <v>7</v>
      </c>
      <c r="H18" s="12"/>
      <c r="I18" s="15"/>
      <c r="J18" s="17" t="str">
        <f t="shared" ca="1" si="0"/>
        <v xml:space="preserve">13 р. 2 міс. 11 дн. </v>
      </c>
      <c r="K18" s="16" t="str">
        <f t="shared" si="1"/>
        <v xml:space="preserve">13 р. 1 міс. 17 дн. </v>
      </c>
    </row>
    <row r="19" spans="2:11" ht="31.5">
      <c r="B19" s="6">
        <v>14</v>
      </c>
      <c r="C19" s="4" t="s">
        <v>138</v>
      </c>
      <c r="D19" s="10">
        <v>38815</v>
      </c>
      <c r="E19" s="8" t="s">
        <v>139</v>
      </c>
      <c r="F19" s="41" t="s">
        <v>16</v>
      </c>
      <c r="G19" s="11" t="s">
        <v>7</v>
      </c>
      <c r="H19" s="12"/>
      <c r="I19" s="15"/>
      <c r="J19" s="17" t="str">
        <f t="shared" ca="1" si="0"/>
        <v xml:space="preserve">13 р. 5 міс. 18 дн. </v>
      </c>
      <c r="K19" s="16" t="str">
        <f t="shared" si="1"/>
        <v xml:space="preserve">13 р. 4 міс. 24 дн. </v>
      </c>
    </row>
    <row r="20" spans="2:11" ht="31.5">
      <c r="B20" s="6">
        <v>15</v>
      </c>
      <c r="C20" s="4" t="s">
        <v>140</v>
      </c>
      <c r="D20" s="10">
        <v>38853</v>
      </c>
      <c r="E20" s="8" t="s">
        <v>141</v>
      </c>
      <c r="F20" s="41" t="s">
        <v>16</v>
      </c>
      <c r="G20" s="11" t="s">
        <v>7</v>
      </c>
      <c r="H20" s="12"/>
      <c r="I20" s="15"/>
      <c r="J20" s="17" t="str">
        <f t="shared" ca="1" si="0"/>
        <v xml:space="preserve">13 р. 4 міс. 10 дн. </v>
      </c>
      <c r="K20" s="16" t="str">
        <f t="shared" si="1"/>
        <v xml:space="preserve">13 р. 3 міс. 16 дн. </v>
      </c>
    </row>
    <row r="21" spans="2:11" ht="31.5">
      <c r="B21" s="5">
        <v>16</v>
      </c>
      <c r="C21" s="4" t="s">
        <v>142</v>
      </c>
      <c r="D21" s="10">
        <v>38961</v>
      </c>
      <c r="E21" s="8" t="s">
        <v>143</v>
      </c>
      <c r="F21" s="41" t="s">
        <v>16</v>
      </c>
      <c r="G21" s="11" t="s">
        <v>7</v>
      </c>
      <c r="H21" s="12"/>
      <c r="I21" s="15"/>
      <c r="J21" s="17" t="str">
        <f t="shared" ca="1" si="0"/>
        <v xml:space="preserve">13 р. 0 міс. 25 дн. </v>
      </c>
      <c r="K21" s="16" t="str">
        <f t="shared" si="1"/>
        <v xml:space="preserve">13 р. 0 міс. 0 дн. </v>
      </c>
    </row>
    <row r="22" spans="2:11" ht="31.5">
      <c r="B22" s="6">
        <v>17</v>
      </c>
      <c r="C22" s="4" t="s">
        <v>144</v>
      </c>
      <c r="D22" s="10">
        <v>38929</v>
      </c>
      <c r="E22" s="8" t="s">
        <v>145</v>
      </c>
      <c r="F22" s="41" t="s">
        <v>16</v>
      </c>
      <c r="G22" s="11" t="s">
        <v>146</v>
      </c>
      <c r="H22" s="12" t="s">
        <v>371</v>
      </c>
      <c r="I22" s="15"/>
      <c r="J22" s="17" t="str">
        <f t="shared" ca="1" si="0"/>
        <v xml:space="preserve">13 р. 1 міс. 26 дн. </v>
      </c>
      <c r="K22" s="16" t="str">
        <f t="shared" si="1"/>
        <v xml:space="preserve">13 р. 1 міс. 1 дн. </v>
      </c>
    </row>
    <row r="23" spans="2:11" ht="31.5">
      <c r="B23" s="6">
        <v>18</v>
      </c>
      <c r="C23" s="4" t="s">
        <v>147</v>
      </c>
      <c r="D23" s="10">
        <v>38759</v>
      </c>
      <c r="E23" s="8" t="s">
        <v>148</v>
      </c>
      <c r="F23" s="41" t="s">
        <v>16</v>
      </c>
      <c r="G23" s="11" t="s">
        <v>7</v>
      </c>
      <c r="H23" s="12"/>
      <c r="I23" s="15"/>
      <c r="J23" s="17" t="str">
        <f t="shared" ca="1" si="0"/>
        <v xml:space="preserve">13 р. 7 міс. 15 дн. </v>
      </c>
      <c r="K23" s="16" t="str">
        <f t="shared" si="1"/>
        <v xml:space="preserve">13 р. 6 міс. 21 дн. </v>
      </c>
    </row>
    <row r="24" spans="2:11" ht="31.5">
      <c r="B24" s="5">
        <v>19</v>
      </c>
      <c r="C24" s="4" t="s">
        <v>149</v>
      </c>
      <c r="D24" s="10">
        <v>38997</v>
      </c>
      <c r="E24" s="8" t="s">
        <v>150</v>
      </c>
      <c r="F24" s="41" t="s">
        <v>16</v>
      </c>
      <c r="G24" s="11" t="s">
        <v>7</v>
      </c>
      <c r="H24" s="12"/>
      <c r="I24" s="15"/>
      <c r="J24" s="17" t="str">
        <f t="shared" ca="1" si="0"/>
        <v xml:space="preserve">12 р. 11 міс. 19 дн. </v>
      </c>
      <c r="K24" s="16" t="str">
        <f t="shared" si="1"/>
        <v xml:space="preserve">12 р. 10 міс. 25 дн. </v>
      </c>
    </row>
    <row r="25" spans="2:11" ht="31.5">
      <c r="B25" s="5">
        <v>20</v>
      </c>
      <c r="C25" s="44" t="s">
        <v>152</v>
      </c>
      <c r="D25" s="45">
        <v>39066</v>
      </c>
      <c r="E25" s="46" t="s">
        <v>153</v>
      </c>
      <c r="F25" s="41" t="s">
        <v>16</v>
      </c>
      <c r="G25" s="11" t="s">
        <v>7</v>
      </c>
      <c r="H25" s="12"/>
      <c r="I25" s="15"/>
      <c r="J25" s="17" t="str">
        <f t="shared" ca="1" si="0"/>
        <v xml:space="preserve">12 р. 9 міс. 11 дн. </v>
      </c>
      <c r="K25" s="16" t="str">
        <f t="shared" si="1"/>
        <v xml:space="preserve">12 р. 8 міс. 17 дн. </v>
      </c>
    </row>
    <row r="26" spans="2:11" ht="31.5">
      <c r="B26" s="5">
        <v>21</v>
      </c>
      <c r="C26" s="4" t="s">
        <v>151</v>
      </c>
      <c r="D26" s="10">
        <v>38743</v>
      </c>
      <c r="E26" s="8" t="s">
        <v>75</v>
      </c>
      <c r="F26" s="41" t="s">
        <v>16</v>
      </c>
      <c r="G26" s="11" t="s">
        <v>7</v>
      </c>
      <c r="H26" s="12" t="s">
        <v>371</v>
      </c>
      <c r="I26" s="15"/>
      <c r="J26" s="17" t="str">
        <f t="shared" ca="1" si="0"/>
        <v xml:space="preserve">13 р. 8 міс. 0 дн. </v>
      </c>
      <c r="K26" s="16" t="str">
        <f t="shared" si="1"/>
        <v xml:space="preserve">13 р. 7 міс. 6 дн. </v>
      </c>
    </row>
    <row r="27" spans="2:11" ht="32.25" thickBot="1">
      <c r="B27" s="6">
        <v>22</v>
      </c>
      <c r="C27" s="4" t="s">
        <v>154</v>
      </c>
      <c r="D27" s="10">
        <v>39051</v>
      </c>
      <c r="E27" s="8" t="s">
        <v>155</v>
      </c>
      <c r="F27" s="41" t="s">
        <v>16</v>
      </c>
      <c r="G27" s="11" t="s">
        <v>7</v>
      </c>
      <c r="H27" s="12"/>
      <c r="I27" s="15"/>
      <c r="J27" s="28" t="str">
        <f t="shared" ca="1" si="0"/>
        <v xml:space="preserve">12 р. 9 міс. 27 дн. </v>
      </c>
      <c r="K27" s="29" t="str">
        <f t="shared" si="1"/>
        <v xml:space="preserve">12 р. 9 міс. 2 дн. </v>
      </c>
    </row>
    <row r="29" spans="2:11" ht="18.75">
      <c r="C29" s="19" t="s">
        <v>10</v>
      </c>
      <c r="D29" s="21" t="s">
        <v>11</v>
      </c>
      <c r="E29" s="20" t="s">
        <v>30</v>
      </c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K35"/>
  <sheetViews>
    <sheetView topLeftCell="A14" zoomScale="70" zoomScaleNormal="70" workbookViewId="0">
      <selection activeCell="F31" sqref="F31"/>
    </sheetView>
  </sheetViews>
  <sheetFormatPr defaultRowHeight="15"/>
  <cols>
    <col min="1" max="1" width="3.28515625" customWidth="1"/>
    <col min="2" max="2" width="5.5703125" customWidth="1"/>
    <col min="3" max="3" width="42.85546875" customWidth="1"/>
    <col min="4" max="4" width="15.28515625" customWidth="1"/>
    <col min="5" max="5" width="17" customWidth="1"/>
    <col min="6" max="6" width="44" customWidth="1"/>
    <col min="7" max="7" width="18.42578125" customWidth="1"/>
    <col min="8" max="8" width="27.85546875" customWidth="1"/>
    <col min="9" max="9" width="5.140625" customWidth="1"/>
    <col min="10" max="10" width="24.85546875" customWidth="1"/>
    <col min="11" max="11" width="27.42578125" customWidth="1"/>
  </cols>
  <sheetData>
    <row r="1" spans="2:11" ht="24" thickBot="1">
      <c r="B1" s="83" t="s">
        <v>15</v>
      </c>
      <c r="C1" s="83"/>
      <c r="D1" s="83"/>
      <c r="E1" s="83"/>
      <c r="F1" s="83"/>
      <c r="G1" s="83"/>
      <c r="H1" s="83"/>
    </row>
    <row r="2" spans="2:11" ht="21">
      <c r="B2" s="18"/>
      <c r="C2" s="18"/>
      <c r="D2" s="18"/>
      <c r="E2" s="18"/>
      <c r="F2" s="18"/>
      <c r="G2" s="18"/>
      <c r="H2" s="18"/>
      <c r="J2" s="22" t="s">
        <v>8</v>
      </c>
      <c r="K2" s="23" t="s">
        <v>12</v>
      </c>
    </row>
    <row r="3" spans="2:11" ht="21">
      <c r="C3" s="30" t="s">
        <v>14</v>
      </c>
      <c r="D3" s="31">
        <v>2007</v>
      </c>
      <c r="H3" s="13"/>
      <c r="I3" s="13"/>
      <c r="J3" s="24">
        <f ca="1">TODAY()</f>
        <v>43734</v>
      </c>
      <c r="K3" s="25">
        <v>43709</v>
      </c>
    </row>
    <row r="4" spans="2:11" ht="15.75" thickBot="1">
      <c r="J4" s="26"/>
      <c r="K4" s="27"/>
    </row>
    <row r="5" spans="2:11" ht="114.75" thickBot="1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14"/>
      <c r="J5" s="2" t="s">
        <v>9</v>
      </c>
      <c r="K5" s="2" t="s">
        <v>13</v>
      </c>
    </row>
    <row r="6" spans="2:11" ht="31.5">
      <c r="B6" s="5">
        <v>1</v>
      </c>
      <c r="C6" s="3" t="s">
        <v>156</v>
      </c>
      <c r="D6" s="7">
        <v>39217</v>
      </c>
      <c r="E6" s="8" t="s">
        <v>157</v>
      </c>
      <c r="F6" s="41" t="s">
        <v>16</v>
      </c>
      <c r="G6" s="8" t="s">
        <v>7</v>
      </c>
      <c r="H6" s="9"/>
      <c r="I6" s="15"/>
      <c r="J6" s="16" t="str">
        <f ca="1">DATEDIF(D6,TODAY(),"y")&amp; " р. "&amp;DATEDIF(D6,TODAY(),"ym")&amp; " міс. "&amp;DATEDIF(D6,TODAY(),"md")&amp; " дн. "</f>
        <v xml:space="preserve">12 р. 4 міс. 11 дн. </v>
      </c>
      <c r="K6" s="16" t="str">
        <f>DATEDIF(D6,$K$3,"y")&amp; " р. "&amp;DATEDIF(D6,$K$3,"ym")&amp; " міс. "&amp;DATEDIF(D6,$K$3,"md")&amp; " дн. "</f>
        <v xml:space="preserve">12 р. 3 міс. 17 дн. </v>
      </c>
    </row>
    <row r="7" spans="2:11" ht="31.5">
      <c r="B7" s="6">
        <v>2</v>
      </c>
      <c r="C7" s="4" t="s">
        <v>158</v>
      </c>
      <c r="D7" s="10">
        <v>39279</v>
      </c>
      <c r="E7" s="8" t="s">
        <v>159</v>
      </c>
      <c r="F7" s="41" t="s">
        <v>16</v>
      </c>
      <c r="G7" s="11" t="s">
        <v>7</v>
      </c>
      <c r="H7" s="12" t="s">
        <v>29</v>
      </c>
      <c r="I7" s="15"/>
      <c r="J7" s="17" t="str">
        <f t="shared" ref="J7:J31" ca="1" si="0">DATEDIF(D7,TODAY(),"y")&amp; " р. "&amp;DATEDIF(D7,TODAY(),"ym")&amp; " міс. "&amp;DATEDIF(D7,TODAY(),"md")&amp; " дн. "</f>
        <v xml:space="preserve">12 р. 2 міс. 10 дн. </v>
      </c>
      <c r="K7" s="16" t="str">
        <f t="shared" ref="K7:K31" si="1">DATEDIF(D7,$K$3,"y")&amp; " р. "&amp;DATEDIF(D7,$K$3,"ym")&amp; " міс. "&amp;DATEDIF(D7,$K$3,"md")&amp; " дн. "</f>
        <v xml:space="preserve">12 р. 1 міс. 16 дн. </v>
      </c>
    </row>
    <row r="8" spans="2:11" ht="31.5">
      <c r="B8" s="6">
        <v>3</v>
      </c>
      <c r="C8" s="4" t="s">
        <v>160</v>
      </c>
      <c r="D8" s="10">
        <v>39267</v>
      </c>
      <c r="E8" s="8" t="s">
        <v>161</v>
      </c>
      <c r="F8" s="41" t="s">
        <v>16</v>
      </c>
      <c r="G8" s="11" t="s">
        <v>7</v>
      </c>
      <c r="H8" s="12"/>
      <c r="I8" s="15"/>
      <c r="J8" s="17" t="str">
        <f t="shared" ca="1" si="0"/>
        <v xml:space="preserve">12 р. 2 міс. 22 дн. </v>
      </c>
      <c r="K8" s="16" t="str">
        <f t="shared" si="1"/>
        <v xml:space="preserve">12 р. 1 міс. 28 дн. </v>
      </c>
    </row>
    <row r="9" spans="2:11" ht="31.5">
      <c r="B9" s="5">
        <v>4</v>
      </c>
      <c r="C9" s="4" t="s">
        <v>162</v>
      </c>
      <c r="D9" s="10">
        <v>39397</v>
      </c>
      <c r="E9" s="8" t="s">
        <v>163</v>
      </c>
      <c r="F9" s="41" t="s">
        <v>16</v>
      </c>
      <c r="G9" s="11" t="s">
        <v>7</v>
      </c>
      <c r="H9" s="12"/>
      <c r="I9" s="15"/>
      <c r="J9" s="17" t="str">
        <f t="shared" ca="1" si="0"/>
        <v xml:space="preserve">11 р. 10 міс. 15 дн. </v>
      </c>
      <c r="K9" s="16" t="str">
        <f t="shared" si="1"/>
        <v xml:space="preserve">11 р. 9 міс. 21 дн. </v>
      </c>
    </row>
    <row r="10" spans="2:11" ht="31.5">
      <c r="B10" s="6">
        <v>5</v>
      </c>
      <c r="C10" s="4" t="s">
        <v>164</v>
      </c>
      <c r="D10" s="10">
        <v>39110</v>
      </c>
      <c r="E10" s="8" t="s">
        <v>165</v>
      </c>
      <c r="F10" s="41" t="s">
        <v>16</v>
      </c>
      <c r="G10" s="11" t="s">
        <v>7</v>
      </c>
      <c r="H10" s="12"/>
      <c r="I10" s="15"/>
      <c r="J10" s="17" t="str">
        <f t="shared" ca="1" si="0"/>
        <v xml:space="preserve">12 р. 7 міс. 29 дн. </v>
      </c>
      <c r="K10" s="16" t="str">
        <f t="shared" si="1"/>
        <v xml:space="preserve">12 р. 7 міс. 4 дн. </v>
      </c>
    </row>
    <row r="11" spans="2:11" ht="31.5">
      <c r="B11" s="6">
        <v>6</v>
      </c>
      <c r="C11" s="4" t="s">
        <v>166</v>
      </c>
      <c r="D11" s="10">
        <v>39378</v>
      </c>
      <c r="E11" s="8" t="s">
        <v>167</v>
      </c>
      <c r="F11" s="41" t="s">
        <v>16</v>
      </c>
      <c r="G11" s="11" t="s">
        <v>7</v>
      </c>
      <c r="H11" s="12"/>
      <c r="I11" s="15"/>
      <c r="J11" s="17" t="str">
        <f t="shared" ca="1" si="0"/>
        <v xml:space="preserve">11 р. 11 міс. 3 дн. </v>
      </c>
      <c r="K11" s="16" t="str">
        <f t="shared" si="1"/>
        <v xml:space="preserve">11 р. 10 міс. 9 дн. </v>
      </c>
    </row>
    <row r="12" spans="2:11" ht="31.5">
      <c r="B12" s="5">
        <v>7</v>
      </c>
      <c r="C12" s="4" t="s">
        <v>168</v>
      </c>
      <c r="D12" s="10">
        <v>39283</v>
      </c>
      <c r="E12" s="8" t="s">
        <v>169</v>
      </c>
      <c r="F12" s="41" t="s">
        <v>16</v>
      </c>
      <c r="G12" s="11" t="s">
        <v>7</v>
      </c>
      <c r="H12" s="12"/>
      <c r="I12" s="15"/>
      <c r="J12" s="17" t="str">
        <f t="shared" ca="1" si="0"/>
        <v xml:space="preserve">12 р. 2 міс. 6 дн. </v>
      </c>
      <c r="K12" s="16" t="str">
        <f t="shared" si="1"/>
        <v xml:space="preserve">12 р. 1 міс. 12 дн. </v>
      </c>
    </row>
    <row r="13" spans="2:11" ht="31.5">
      <c r="B13" s="6">
        <v>8</v>
      </c>
      <c r="C13" s="4" t="s">
        <v>170</v>
      </c>
      <c r="D13" s="10">
        <v>39364</v>
      </c>
      <c r="E13" s="8" t="s">
        <v>171</v>
      </c>
      <c r="F13" s="41" t="s">
        <v>16</v>
      </c>
      <c r="G13" s="11" t="s">
        <v>7</v>
      </c>
      <c r="H13" s="12"/>
      <c r="I13" s="15"/>
      <c r="J13" s="17" t="str">
        <f t="shared" ca="1" si="0"/>
        <v xml:space="preserve">11 р. 11 міс. 17 дн. </v>
      </c>
      <c r="K13" s="16" t="str">
        <f t="shared" si="1"/>
        <v xml:space="preserve">11 р. 10 міс. 23 дн. </v>
      </c>
    </row>
    <row r="14" spans="2:11" ht="31.5">
      <c r="B14" s="6">
        <v>9</v>
      </c>
      <c r="C14" s="4" t="s">
        <v>172</v>
      </c>
      <c r="D14" s="10">
        <v>39301</v>
      </c>
      <c r="E14" s="8" t="s">
        <v>173</v>
      </c>
      <c r="F14" s="41" t="s">
        <v>16</v>
      </c>
      <c r="G14" s="11" t="s">
        <v>7</v>
      </c>
      <c r="H14" s="12"/>
      <c r="I14" s="15"/>
      <c r="J14" s="17" t="str">
        <f t="shared" ca="1" si="0"/>
        <v xml:space="preserve">12 р. 1 міс. 19 дн. </v>
      </c>
      <c r="K14" s="16" t="str">
        <f t="shared" si="1"/>
        <v xml:space="preserve">12 р. 0 міс. 25 дн. </v>
      </c>
    </row>
    <row r="15" spans="2:11" ht="31.5">
      <c r="B15" s="5">
        <v>10</v>
      </c>
      <c r="C15" s="4" t="s">
        <v>174</v>
      </c>
      <c r="D15" s="10">
        <v>39258</v>
      </c>
      <c r="E15" s="8" t="s">
        <v>175</v>
      </c>
      <c r="F15" s="41" t="s">
        <v>16</v>
      </c>
      <c r="G15" s="11" t="s">
        <v>7</v>
      </c>
      <c r="H15" s="12"/>
      <c r="I15" s="15"/>
      <c r="J15" s="17" t="str">
        <f t="shared" ca="1" si="0"/>
        <v xml:space="preserve">12 р. 3 міс. 1 дн. </v>
      </c>
      <c r="K15" s="16" t="str">
        <f t="shared" si="1"/>
        <v xml:space="preserve">12 р. 2 міс. 7 дн. </v>
      </c>
    </row>
    <row r="16" spans="2:11" ht="31.5">
      <c r="B16" s="6">
        <v>11</v>
      </c>
      <c r="C16" s="4" t="s">
        <v>176</v>
      </c>
      <c r="D16" s="10">
        <v>39087</v>
      </c>
      <c r="E16" s="8" t="s">
        <v>177</v>
      </c>
      <c r="F16" s="41" t="s">
        <v>16</v>
      </c>
      <c r="G16" s="11" t="s">
        <v>7</v>
      </c>
      <c r="H16" s="12"/>
      <c r="I16" s="15"/>
      <c r="J16" s="17" t="str">
        <f t="shared" ca="1" si="0"/>
        <v xml:space="preserve">12 р. 8 міс. 21 дн. </v>
      </c>
      <c r="K16" s="16" t="str">
        <f t="shared" si="1"/>
        <v xml:space="preserve">12 р. 7 міс. 27 дн. </v>
      </c>
    </row>
    <row r="17" spans="2:11" ht="31.5">
      <c r="B17" s="6">
        <v>12</v>
      </c>
      <c r="C17" s="4" t="s">
        <v>178</v>
      </c>
      <c r="D17" s="10">
        <v>39411</v>
      </c>
      <c r="E17" s="8" t="s">
        <v>179</v>
      </c>
      <c r="F17" s="41" t="s">
        <v>16</v>
      </c>
      <c r="G17" s="11" t="s">
        <v>7</v>
      </c>
      <c r="H17" s="12"/>
      <c r="I17" s="15"/>
      <c r="J17" s="17" t="str">
        <f t="shared" ca="1" si="0"/>
        <v xml:space="preserve">11 р. 10 міс. 1 дн. </v>
      </c>
      <c r="K17" s="16" t="str">
        <f t="shared" si="1"/>
        <v xml:space="preserve">11 р. 9 міс. 7 дн. </v>
      </c>
    </row>
    <row r="18" spans="2:11" ht="31.5">
      <c r="B18" s="5">
        <v>13</v>
      </c>
      <c r="C18" s="4" t="s">
        <v>180</v>
      </c>
      <c r="D18" s="10">
        <v>39131</v>
      </c>
      <c r="E18" s="8" t="s">
        <v>181</v>
      </c>
      <c r="F18" s="41" t="s">
        <v>16</v>
      </c>
      <c r="G18" s="11" t="s">
        <v>7</v>
      </c>
      <c r="H18" s="12"/>
      <c r="I18" s="15"/>
      <c r="J18" s="17" t="str">
        <f t="shared" ca="1" si="0"/>
        <v xml:space="preserve">12 р. 7 міс. 8 дн. </v>
      </c>
      <c r="K18" s="16" t="str">
        <f t="shared" si="1"/>
        <v xml:space="preserve">12 р. 6 міс. 14 дн. </v>
      </c>
    </row>
    <row r="19" spans="2:11" ht="31.5">
      <c r="B19" s="6">
        <v>14</v>
      </c>
      <c r="C19" s="4" t="s">
        <v>182</v>
      </c>
      <c r="D19" s="10">
        <v>39374</v>
      </c>
      <c r="E19" s="8" t="s">
        <v>183</v>
      </c>
      <c r="F19" s="41" t="s">
        <v>16</v>
      </c>
      <c r="G19" s="11" t="s">
        <v>7</v>
      </c>
      <c r="H19" s="12"/>
      <c r="I19" s="15"/>
      <c r="J19" s="17" t="str">
        <f t="shared" ca="1" si="0"/>
        <v xml:space="preserve">11 р. 11 міс. 7 дн. </v>
      </c>
      <c r="K19" s="16" t="str">
        <f t="shared" si="1"/>
        <v xml:space="preserve">11 р. 10 міс. 13 дн. </v>
      </c>
    </row>
    <row r="20" spans="2:11" ht="31.5">
      <c r="B20" s="6">
        <v>15</v>
      </c>
      <c r="C20" s="4" t="s">
        <v>184</v>
      </c>
      <c r="D20" s="10">
        <v>39393</v>
      </c>
      <c r="E20" s="8" t="s">
        <v>185</v>
      </c>
      <c r="F20" s="41" t="s">
        <v>16</v>
      </c>
      <c r="G20" s="11" t="s">
        <v>7</v>
      </c>
      <c r="H20" s="12"/>
      <c r="I20" s="15"/>
      <c r="J20" s="17" t="str">
        <f t="shared" ca="1" si="0"/>
        <v xml:space="preserve">11 р. 10 міс. 19 дн. </v>
      </c>
      <c r="K20" s="16" t="str">
        <f t="shared" si="1"/>
        <v xml:space="preserve">11 р. 9 міс. 25 дн. </v>
      </c>
    </row>
    <row r="21" spans="2:11" ht="31.5">
      <c r="B21" s="5">
        <v>16</v>
      </c>
      <c r="C21" s="4" t="s">
        <v>186</v>
      </c>
      <c r="D21" s="10">
        <v>39313</v>
      </c>
      <c r="E21" s="8" t="s">
        <v>187</v>
      </c>
      <c r="F21" s="41" t="s">
        <v>16</v>
      </c>
      <c r="G21" s="11" t="s">
        <v>7</v>
      </c>
      <c r="H21" s="12"/>
      <c r="I21" s="15"/>
      <c r="J21" s="17" t="str">
        <f t="shared" ca="1" si="0"/>
        <v xml:space="preserve">12 р. 1 міс. 7 дн. </v>
      </c>
      <c r="K21" s="16" t="str">
        <f t="shared" si="1"/>
        <v xml:space="preserve">12 р. 0 міс. 13 дн. </v>
      </c>
    </row>
    <row r="22" spans="2:11" ht="31.5">
      <c r="B22" s="6">
        <v>17</v>
      </c>
      <c r="C22" s="4" t="s">
        <v>188</v>
      </c>
      <c r="D22" s="10">
        <v>39270</v>
      </c>
      <c r="E22" s="8" t="s">
        <v>189</v>
      </c>
      <c r="F22" s="41" t="s">
        <v>16</v>
      </c>
      <c r="G22" s="11" t="s">
        <v>7</v>
      </c>
      <c r="H22" s="12"/>
      <c r="I22" s="15"/>
      <c r="J22" s="17" t="str">
        <f t="shared" ca="1" si="0"/>
        <v xml:space="preserve">12 р. 2 міс. 19 дн. </v>
      </c>
      <c r="K22" s="16" t="str">
        <f t="shared" si="1"/>
        <v xml:space="preserve">12 р. 1 міс. 25 дн. </v>
      </c>
    </row>
    <row r="23" spans="2:11" ht="31.5">
      <c r="B23" s="6">
        <v>18</v>
      </c>
      <c r="C23" s="4" t="s">
        <v>190</v>
      </c>
      <c r="D23" s="10">
        <v>39192</v>
      </c>
      <c r="E23" s="8" t="s">
        <v>23</v>
      </c>
      <c r="F23" s="41" t="s">
        <v>16</v>
      </c>
      <c r="G23" s="11" t="s">
        <v>7</v>
      </c>
      <c r="H23" s="12"/>
      <c r="I23" s="15"/>
      <c r="J23" s="17" t="str">
        <f t="shared" ca="1" si="0"/>
        <v xml:space="preserve">12 р. 5 міс. 6 дн. </v>
      </c>
      <c r="K23" s="16" t="str">
        <f t="shared" si="1"/>
        <v xml:space="preserve">12 р. 4 міс. 12 дн. </v>
      </c>
    </row>
    <row r="24" spans="2:11" ht="31.5">
      <c r="B24" s="5">
        <v>19</v>
      </c>
      <c r="C24" s="4" t="s">
        <v>191</v>
      </c>
      <c r="D24" s="10">
        <v>39121</v>
      </c>
      <c r="E24" s="8" t="s">
        <v>192</v>
      </c>
      <c r="F24" s="41" t="s">
        <v>16</v>
      </c>
      <c r="G24" s="11" t="s">
        <v>7</v>
      </c>
      <c r="H24" s="12"/>
      <c r="I24" s="15"/>
      <c r="J24" s="17" t="str">
        <f t="shared" ca="1" si="0"/>
        <v xml:space="preserve">12 р. 7 міс. 18 дн. </v>
      </c>
      <c r="K24" s="16" t="str">
        <f t="shared" si="1"/>
        <v xml:space="preserve">12 р. 6 міс. 24 дн. </v>
      </c>
    </row>
    <row r="25" spans="2:11" ht="31.5">
      <c r="B25" s="5">
        <v>20</v>
      </c>
      <c r="C25" s="4" t="s">
        <v>193</v>
      </c>
      <c r="D25" s="10">
        <v>39118</v>
      </c>
      <c r="E25" s="8" t="s">
        <v>19</v>
      </c>
      <c r="F25" s="41" t="s">
        <v>16</v>
      </c>
      <c r="G25" s="11" t="s">
        <v>194</v>
      </c>
      <c r="H25" s="12" t="s">
        <v>29</v>
      </c>
      <c r="I25" s="15"/>
      <c r="J25" s="47" t="str">
        <f t="shared" ca="1" si="0"/>
        <v xml:space="preserve">12 р. 7 міс. 21 дн. </v>
      </c>
      <c r="K25" s="48" t="str">
        <f t="shared" si="1"/>
        <v xml:space="preserve">12 р. 6 міс. 27 дн. </v>
      </c>
    </row>
    <row r="26" spans="2:11" ht="31.5">
      <c r="B26" s="5">
        <v>21</v>
      </c>
      <c r="C26" s="4" t="s">
        <v>195</v>
      </c>
      <c r="D26" s="10">
        <v>39331</v>
      </c>
      <c r="E26" s="8" t="s">
        <v>196</v>
      </c>
      <c r="F26" s="41" t="s">
        <v>16</v>
      </c>
      <c r="G26" s="11" t="s">
        <v>7</v>
      </c>
      <c r="H26" s="12"/>
      <c r="I26" s="15"/>
      <c r="J26" s="47" t="str">
        <f t="shared" ca="1" si="0"/>
        <v xml:space="preserve">12 р. 0 міс. 20 дн. </v>
      </c>
      <c r="K26" s="48" t="str">
        <f t="shared" si="1"/>
        <v xml:space="preserve">11 р. 11 міс. 26 дн. </v>
      </c>
    </row>
    <row r="27" spans="2:11" ht="31.5">
      <c r="B27" s="5">
        <v>22</v>
      </c>
      <c r="C27" s="4" t="s">
        <v>197</v>
      </c>
      <c r="D27" s="10">
        <v>39394</v>
      </c>
      <c r="E27" s="8" t="s">
        <v>198</v>
      </c>
      <c r="F27" s="41" t="s">
        <v>16</v>
      </c>
      <c r="G27" s="11" t="s">
        <v>7</v>
      </c>
      <c r="H27" s="12"/>
      <c r="I27" s="15"/>
      <c r="J27" s="47" t="str">
        <f t="shared" ca="1" si="0"/>
        <v xml:space="preserve">11 р. 10 міс. 18 дн. </v>
      </c>
      <c r="K27" s="48" t="str">
        <f t="shared" si="1"/>
        <v xml:space="preserve">11 р. 9 міс. 24 дн. </v>
      </c>
    </row>
    <row r="28" spans="2:11" ht="31.5">
      <c r="B28" s="5">
        <v>23</v>
      </c>
      <c r="C28" s="4" t="s">
        <v>199</v>
      </c>
      <c r="D28" s="10">
        <v>39335</v>
      </c>
      <c r="E28" s="8" t="s">
        <v>200</v>
      </c>
      <c r="F28" s="41" t="s">
        <v>16</v>
      </c>
      <c r="G28" s="11" t="s">
        <v>7</v>
      </c>
      <c r="H28" s="12"/>
      <c r="I28" s="15"/>
      <c r="J28" s="47" t="str">
        <f t="shared" ca="1" si="0"/>
        <v xml:space="preserve">12 р. 0 міс. 16 дн. </v>
      </c>
      <c r="K28" s="48" t="str">
        <f t="shared" si="1"/>
        <v xml:space="preserve">11 р. 11 міс. 22 дн. </v>
      </c>
    </row>
    <row r="29" spans="2:11" ht="31.5">
      <c r="B29" s="5">
        <v>24</v>
      </c>
      <c r="C29" s="4" t="s">
        <v>201</v>
      </c>
      <c r="D29" s="10">
        <v>39372</v>
      </c>
      <c r="E29" s="8" t="s">
        <v>202</v>
      </c>
      <c r="F29" s="41" t="s">
        <v>16</v>
      </c>
      <c r="G29" s="11" t="s">
        <v>7</v>
      </c>
      <c r="H29" s="12"/>
      <c r="I29" s="15"/>
      <c r="J29" s="47" t="str">
        <f t="shared" ca="1" si="0"/>
        <v xml:space="preserve">11 р. 11 міс. 9 дн. </v>
      </c>
      <c r="K29" s="48" t="str">
        <f t="shared" si="1"/>
        <v xml:space="preserve">11 р. 10 міс. 15 дн. </v>
      </c>
    </row>
    <row r="30" spans="2:11" ht="31.5">
      <c r="B30" s="5">
        <v>25</v>
      </c>
      <c r="C30" s="4" t="s">
        <v>203</v>
      </c>
      <c r="D30" s="10">
        <v>39409</v>
      </c>
      <c r="E30" s="8" t="s">
        <v>204</v>
      </c>
      <c r="F30" s="41" t="s">
        <v>16</v>
      </c>
      <c r="G30" s="11" t="s">
        <v>7</v>
      </c>
      <c r="H30" s="12"/>
      <c r="I30" s="15"/>
      <c r="J30" s="47" t="str">
        <f t="shared" ca="1" si="0"/>
        <v xml:space="preserve">11 р. 10 міс. 3 дн. </v>
      </c>
      <c r="K30" s="48" t="str">
        <f t="shared" si="1"/>
        <v xml:space="preserve">11 р. 9 міс. 9 дн. </v>
      </c>
    </row>
    <row r="31" spans="2:11" ht="32.25" thickBot="1">
      <c r="B31" s="6">
        <v>26</v>
      </c>
      <c r="C31" s="4" t="s">
        <v>205</v>
      </c>
      <c r="D31" s="10">
        <v>39323</v>
      </c>
      <c r="E31" s="8" t="s">
        <v>206</v>
      </c>
      <c r="F31" s="41" t="s">
        <v>16</v>
      </c>
      <c r="G31" s="11" t="s">
        <v>194</v>
      </c>
      <c r="H31" s="12" t="s">
        <v>29</v>
      </c>
      <c r="I31" s="15"/>
      <c r="J31" s="28" t="str">
        <f t="shared" ca="1" si="0"/>
        <v xml:space="preserve">12 р. 0 міс. 28 дн. </v>
      </c>
      <c r="K31" s="29" t="str">
        <f t="shared" si="1"/>
        <v xml:space="preserve">12 р. 0 міс. 3 дн. </v>
      </c>
    </row>
    <row r="35" spans="3:5" ht="18.75">
      <c r="C35" s="19" t="s">
        <v>10</v>
      </c>
      <c r="D35" s="21" t="s">
        <v>11</v>
      </c>
      <c r="E35" s="20" t="s">
        <v>207</v>
      </c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K25"/>
  <sheetViews>
    <sheetView topLeftCell="A6" zoomScale="70" zoomScaleNormal="70" workbookViewId="0">
      <selection activeCell="B22" sqref="B22:K25"/>
    </sheetView>
  </sheetViews>
  <sheetFormatPr defaultRowHeight="15"/>
  <cols>
    <col min="1" max="1" width="3.28515625" customWidth="1"/>
    <col min="2" max="2" width="5.5703125" customWidth="1"/>
    <col min="3" max="3" width="42.85546875" customWidth="1"/>
    <col min="4" max="4" width="15.28515625" customWidth="1"/>
    <col min="5" max="5" width="17" customWidth="1"/>
    <col min="6" max="6" width="44" customWidth="1"/>
    <col min="7" max="7" width="18.42578125" customWidth="1"/>
    <col min="8" max="8" width="27.85546875" customWidth="1"/>
    <col min="9" max="9" width="5.140625" customWidth="1"/>
    <col min="10" max="10" width="24.85546875" customWidth="1"/>
    <col min="11" max="11" width="27.42578125" customWidth="1"/>
  </cols>
  <sheetData>
    <row r="1" spans="2:11" ht="24" thickBot="1">
      <c r="B1" s="83" t="s">
        <v>15</v>
      </c>
      <c r="C1" s="83"/>
      <c r="D1" s="83"/>
      <c r="E1" s="83"/>
      <c r="F1" s="83"/>
      <c r="G1" s="83"/>
      <c r="H1" s="83"/>
    </row>
    <row r="2" spans="2:11" ht="21">
      <c r="B2" s="18"/>
      <c r="C2" s="18"/>
      <c r="D2" s="18"/>
      <c r="E2" s="18"/>
      <c r="F2" s="18"/>
      <c r="G2" s="18"/>
      <c r="H2" s="18"/>
      <c r="J2" s="22" t="s">
        <v>8</v>
      </c>
      <c r="K2" s="23" t="s">
        <v>12</v>
      </c>
    </row>
    <row r="3" spans="2:11" ht="21">
      <c r="C3" s="30" t="s">
        <v>14</v>
      </c>
      <c r="D3" s="31">
        <v>2008</v>
      </c>
      <c r="H3" s="13"/>
      <c r="I3" s="13"/>
      <c r="J3" s="24">
        <f ca="1">TODAY()</f>
        <v>43734</v>
      </c>
      <c r="K3" s="25">
        <v>43709</v>
      </c>
    </row>
    <row r="4" spans="2:11" ht="15.75" thickBot="1">
      <c r="J4" s="26"/>
      <c r="K4" s="27"/>
    </row>
    <row r="5" spans="2:11" ht="114.75" thickBot="1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14"/>
      <c r="J5" s="2" t="s">
        <v>9</v>
      </c>
      <c r="K5" s="2" t="s">
        <v>13</v>
      </c>
    </row>
    <row r="6" spans="2:11" ht="31.5">
      <c r="B6" s="5">
        <v>1</v>
      </c>
      <c r="C6" s="3" t="s">
        <v>209</v>
      </c>
      <c r="D6" s="7">
        <v>39643</v>
      </c>
      <c r="E6" s="8" t="s">
        <v>210</v>
      </c>
      <c r="F6" s="41" t="s">
        <v>16</v>
      </c>
      <c r="G6" s="8" t="s">
        <v>7</v>
      </c>
      <c r="H6" s="9"/>
      <c r="I6" s="15"/>
      <c r="J6" s="16" t="str">
        <f ca="1">DATEDIF(D6,TODAY(),"y")&amp; " р. "&amp;DATEDIF(D6,TODAY(),"ym")&amp; " міс. "&amp;DATEDIF(D6,TODAY(),"md")&amp; " дн. "</f>
        <v xml:space="preserve">11 р. 2 міс. 12 дн. </v>
      </c>
      <c r="K6" s="16" t="str">
        <f>DATEDIF(D6,$K$3,"y")&amp; " р. "&amp;DATEDIF(D6,$K$3,"ym")&amp; " міс. "&amp;DATEDIF(D6,$K$3,"md")&amp; " дн. "</f>
        <v xml:space="preserve">11 р. 1 міс. 18 дн. </v>
      </c>
    </row>
    <row r="7" spans="2:11" ht="31.5">
      <c r="B7" s="6">
        <v>2</v>
      </c>
      <c r="C7" s="4" t="s">
        <v>211</v>
      </c>
      <c r="D7" s="10">
        <v>39626</v>
      </c>
      <c r="E7" s="8" t="s">
        <v>212</v>
      </c>
      <c r="F7" s="41" t="s">
        <v>16</v>
      </c>
      <c r="G7" s="11" t="s">
        <v>7</v>
      </c>
      <c r="H7" s="12"/>
      <c r="I7" s="15"/>
      <c r="J7" s="17" t="str">
        <f t="shared" ref="J7:J21" ca="1" si="0">DATEDIF(D7,TODAY(),"y")&amp; " р. "&amp;DATEDIF(D7,TODAY(),"ym")&amp; " міс. "&amp;DATEDIF(D7,TODAY(),"md")&amp; " дн. "</f>
        <v xml:space="preserve">11 р. 2 міс. 30 дн. </v>
      </c>
      <c r="K7" s="16" t="str">
        <f t="shared" ref="K7:K21" si="1">DATEDIF(D7,$K$3,"y")&amp; " р. "&amp;DATEDIF(D7,$K$3,"ym")&amp; " міс. "&amp;DATEDIF(D7,$K$3,"md")&amp; " дн. "</f>
        <v xml:space="preserve">11 р. 2 міс. 5 дн. </v>
      </c>
    </row>
    <row r="8" spans="2:11" ht="31.5">
      <c r="B8" s="6">
        <v>3</v>
      </c>
      <c r="C8" s="4" t="s">
        <v>213</v>
      </c>
      <c r="D8" s="10">
        <v>39488</v>
      </c>
      <c r="E8" s="8" t="s">
        <v>214</v>
      </c>
      <c r="F8" s="41" t="s">
        <v>16</v>
      </c>
      <c r="G8" s="11" t="s">
        <v>7</v>
      </c>
      <c r="H8" s="12"/>
      <c r="I8" s="15"/>
      <c r="J8" s="17" t="str">
        <f t="shared" ca="1" si="0"/>
        <v xml:space="preserve">11 р. 7 міс. 16 дн. </v>
      </c>
      <c r="K8" s="16" t="str">
        <f t="shared" si="1"/>
        <v xml:space="preserve">11 р. 6 міс. 22 дн. </v>
      </c>
    </row>
    <row r="9" spans="2:11" ht="31.5">
      <c r="B9" s="5">
        <v>4</v>
      </c>
      <c r="C9" s="4" t="s">
        <v>215</v>
      </c>
      <c r="D9" s="10">
        <v>39637</v>
      </c>
      <c r="E9" s="8" t="s">
        <v>216</v>
      </c>
      <c r="F9" s="41" t="s">
        <v>16</v>
      </c>
      <c r="G9" s="11" t="s">
        <v>7</v>
      </c>
      <c r="H9" s="12"/>
      <c r="I9" s="15"/>
      <c r="J9" s="17" t="str">
        <f t="shared" ca="1" si="0"/>
        <v xml:space="preserve">11 р. 2 міс. 18 дн. </v>
      </c>
      <c r="K9" s="16" t="str">
        <f t="shared" si="1"/>
        <v xml:space="preserve">11 р. 1 міс. 24 дн. </v>
      </c>
    </row>
    <row r="10" spans="2:11" ht="31.5">
      <c r="B10" s="6">
        <v>5</v>
      </c>
      <c r="C10" s="4" t="s">
        <v>217</v>
      </c>
      <c r="D10" s="10">
        <v>39672</v>
      </c>
      <c r="E10" s="8" t="s">
        <v>218</v>
      </c>
      <c r="F10" s="41" t="s">
        <v>16</v>
      </c>
      <c r="G10" s="11" t="s">
        <v>7</v>
      </c>
      <c r="H10" s="12"/>
      <c r="I10" s="15"/>
      <c r="J10" s="17" t="str">
        <f t="shared" ca="1" si="0"/>
        <v xml:space="preserve">11 р. 1 міс. 14 дн. </v>
      </c>
      <c r="K10" s="16" t="str">
        <f t="shared" si="1"/>
        <v xml:space="preserve">11 р. 0 міс. 20 дн. </v>
      </c>
    </row>
    <row r="11" spans="2:11" ht="31.5">
      <c r="B11" s="6">
        <v>6</v>
      </c>
      <c r="C11" s="4" t="s">
        <v>219</v>
      </c>
      <c r="D11" s="10">
        <v>39573</v>
      </c>
      <c r="E11" s="8" t="s">
        <v>220</v>
      </c>
      <c r="F11" s="41" t="s">
        <v>16</v>
      </c>
      <c r="G11" s="11" t="s">
        <v>7</v>
      </c>
      <c r="H11" s="12"/>
      <c r="I11" s="15"/>
      <c r="J11" s="17" t="str">
        <f t="shared" ca="1" si="0"/>
        <v xml:space="preserve">11 р. 4 міс. 21 дн. </v>
      </c>
      <c r="K11" s="16" t="str">
        <f t="shared" si="1"/>
        <v xml:space="preserve">11 р. 3 міс. 27 дн. </v>
      </c>
    </row>
    <row r="12" spans="2:11" ht="31.5">
      <c r="B12" s="5">
        <v>7</v>
      </c>
      <c r="C12" s="4" t="s">
        <v>221</v>
      </c>
      <c r="D12" s="10">
        <v>39658</v>
      </c>
      <c r="E12" s="8" t="s">
        <v>222</v>
      </c>
      <c r="F12" s="41" t="s">
        <v>16</v>
      </c>
      <c r="G12" s="11" t="s">
        <v>7</v>
      </c>
      <c r="H12" s="12"/>
      <c r="I12" s="15"/>
      <c r="J12" s="17" t="str">
        <f t="shared" ca="1" si="0"/>
        <v xml:space="preserve">11 р. 1 міс. 28 дн. </v>
      </c>
      <c r="K12" s="16" t="str">
        <f t="shared" si="1"/>
        <v xml:space="preserve">11 р. 1 міс. 3 дн. </v>
      </c>
    </row>
    <row r="13" spans="2:11" ht="31.5">
      <c r="B13" s="6">
        <v>8</v>
      </c>
      <c r="C13" s="4" t="s">
        <v>223</v>
      </c>
      <c r="D13" s="10">
        <v>39582</v>
      </c>
      <c r="E13" s="8" t="s">
        <v>224</v>
      </c>
      <c r="F13" s="41" t="s">
        <v>16</v>
      </c>
      <c r="G13" s="11" t="s">
        <v>7</v>
      </c>
      <c r="H13" s="12"/>
      <c r="I13" s="15"/>
      <c r="J13" s="17" t="str">
        <f t="shared" ca="1" si="0"/>
        <v xml:space="preserve">11 р. 4 міс. 12 дн. </v>
      </c>
      <c r="K13" s="16" t="str">
        <f t="shared" si="1"/>
        <v xml:space="preserve">11 р. 3 міс. 18 дн. </v>
      </c>
    </row>
    <row r="14" spans="2:11" ht="31.5">
      <c r="B14" s="6">
        <v>9</v>
      </c>
      <c r="C14" s="4" t="s">
        <v>225</v>
      </c>
      <c r="D14" s="10">
        <v>39450</v>
      </c>
      <c r="E14" s="8" t="s">
        <v>226</v>
      </c>
      <c r="F14" s="41" t="s">
        <v>16</v>
      </c>
      <c r="G14" s="11" t="s">
        <v>7</v>
      </c>
      <c r="H14" s="12"/>
      <c r="I14" s="15"/>
      <c r="J14" s="17" t="str">
        <f t="shared" ca="1" si="0"/>
        <v xml:space="preserve">11 р. 8 міс. 23 дн. </v>
      </c>
      <c r="K14" s="16" t="str">
        <f t="shared" si="1"/>
        <v xml:space="preserve">11 р. 7 міс. 29 дн. </v>
      </c>
    </row>
    <row r="15" spans="2:11" ht="31.5">
      <c r="B15" s="5">
        <v>10</v>
      </c>
      <c r="C15" s="4" t="s">
        <v>227</v>
      </c>
      <c r="D15" s="10">
        <v>39546</v>
      </c>
      <c r="E15" s="8" t="s">
        <v>19</v>
      </c>
      <c r="F15" s="41" t="s">
        <v>16</v>
      </c>
      <c r="G15" s="11" t="s">
        <v>194</v>
      </c>
      <c r="H15" s="12" t="s">
        <v>371</v>
      </c>
      <c r="I15" s="15"/>
      <c r="J15" s="17" t="str">
        <f t="shared" ca="1" si="0"/>
        <v xml:space="preserve">11 р. 5 міс. 18 дн. </v>
      </c>
      <c r="K15" s="16" t="str">
        <f t="shared" si="1"/>
        <v xml:space="preserve">11 р. 4 міс. 24 дн. </v>
      </c>
    </row>
    <row r="16" spans="2:11" ht="31.5">
      <c r="B16" s="6">
        <v>11</v>
      </c>
      <c r="C16" s="4" t="s">
        <v>228</v>
      </c>
      <c r="D16" s="10">
        <v>39778</v>
      </c>
      <c r="E16" s="8" t="s">
        <v>157</v>
      </c>
      <c r="F16" s="41" t="s">
        <v>16</v>
      </c>
      <c r="G16" s="11" t="s">
        <v>7</v>
      </c>
      <c r="H16" s="12"/>
      <c r="I16" s="15"/>
      <c r="J16" s="17" t="str">
        <f t="shared" ca="1" si="0"/>
        <v xml:space="preserve">10 р. 10 міс. 0 дн. </v>
      </c>
      <c r="K16" s="16" t="str">
        <f t="shared" si="1"/>
        <v xml:space="preserve">10 р. 9 міс. 6 дн. </v>
      </c>
    </row>
    <row r="17" spans="2:11" ht="31.5">
      <c r="B17" s="6">
        <v>12</v>
      </c>
      <c r="C17" s="4" t="s">
        <v>229</v>
      </c>
      <c r="D17" s="10">
        <v>39736</v>
      </c>
      <c r="E17" s="8" t="s">
        <v>230</v>
      </c>
      <c r="F17" s="41" t="s">
        <v>16</v>
      </c>
      <c r="G17" s="11" t="s">
        <v>7</v>
      </c>
      <c r="H17" s="12"/>
      <c r="I17" s="15"/>
      <c r="J17" s="17" t="str">
        <f t="shared" ca="1" si="0"/>
        <v xml:space="preserve">10 р. 11 міс. 11 дн. </v>
      </c>
      <c r="K17" s="16" t="str">
        <f t="shared" si="1"/>
        <v xml:space="preserve">10 р. 10 міс. 17 дн. </v>
      </c>
    </row>
    <row r="18" spans="2:11" ht="31.5">
      <c r="B18" s="5">
        <v>13</v>
      </c>
      <c r="C18" s="4" t="s">
        <v>231</v>
      </c>
      <c r="D18" s="10">
        <v>39767</v>
      </c>
      <c r="E18" s="8" t="s">
        <v>74</v>
      </c>
      <c r="F18" s="41" t="s">
        <v>16</v>
      </c>
      <c r="G18" s="11" t="s">
        <v>7</v>
      </c>
      <c r="H18" s="12"/>
      <c r="I18" s="15"/>
      <c r="J18" s="17" t="str">
        <f t="shared" ca="1" si="0"/>
        <v xml:space="preserve">10 р. 10 міс. 11 дн. </v>
      </c>
      <c r="K18" s="16" t="str">
        <f t="shared" si="1"/>
        <v xml:space="preserve">10 р. 9 міс. 17 дн. </v>
      </c>
    </row>
    <row r="19" spans="2:11" ht="31.5">
      <c r="B19" s="6">
        <v>14</v>
      </c>
      <c r="C19" s="4" t="s">
        <v>232</v>
      </c>
      <c r="D19" s="10">
        <v>39789</v>
      </c>
      <c r="E19" s="8" t="s">
        <v>233</v>
      </c>
      <c r="F19" s="41" t="s">
        <v>16</v>
      </c>
      <c r="G19" s="11" t="s">
        <v>7</v>
      </c>
      <c r="H19" s="12"/>
      <c r="I19" s="15"/>
      <c r="J19" s="17" t="str">
        <f t="shared" ca="1" si="0"/>
        <v xml:space="preserve">10 р. 9 міс. 19 дн. </v>
      </c>
      <c r="K19" s="16" t="str">
        <f t="shared" si="1"/>
        <v xml:space="preserve">10 р. 8 міс. 25 дн. </v>
      </c>
    </row>
    <row r="20" spans="2:11" ht="31.5">
      <c r="B20" s="6">
        <v>15</v>
      </c>
      <c r="C20" s="4" t="s">
        <v>234</v>
      </c>
      <c r="D20" s="10">
        <v>39665</v>
      </c>
      <c r="E20" s="8" t="s">
        <v>25</v>
      </c>
      <c r="F20" s="41" t="s">
        <v>16</v>
      </c>
      <c r="G20" s="11" t="s">
        <v>7</v>
      </c>
      <c r="H20" s="12"/>
      <c r="I20" s="15"/>
      <c r="J20" s="17" t="str">
        <f t="shared" ca="1" si="0"/>
        <v xml:space="preserve">11 р. 1 міс. 21 дн. </v>
      </c>
      <c r="K20" s="16" t="str">
        <f t="shared" si="1"/>
        <v xml:space="preserve">11 р. 0 міс. 27 дн. </v>
      </c>
    </row>
    <row r="21" spans="2:11" ht="31.5">
      <c r="B21" s="5">
        <v>16</v>
      </c>
      <c r="C21" s="4" t="s">
        <v>235</v>
      </c>
      <c r="D21" s="10">
        <v>39812</v>
      </c>
      <c r="E21" s="8" t="s">
        <v>236</v>
      </c>
      <c r="F21" s="41" t="s">
        <v>16</v>
      </c>
      <c r="G21" s="11" t="s">
        <v>7</v>
      </c>
      <c r="H21" s="12"/>
      <c r="I21" s="15"/>
      <c r="J21" s="17" t="str">
        <f t="shared" ca="1" si="0"/>
        <v xml:space="preserve">10 р. 8 міс. 27 дн. </v>
      </c>
      <c r="K21" s="16" t="str">
        <f t="shared" si="1"/>
        <v xml:space="preserve">10 р. 8 міс. 2 дн. </v>
      </c>
    </row>
    <row r="25" spans="2:11" ht="18.75">
      <c r="C25" s="19" t="s">
        <v>10</v>
      </c>
      <c r="D25" s="21" t="s">
        <v>11</v>
      </c>
      <c r="E25" s="20" t="s">
        <v>30</v>
      </c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K31"/>
  <sheetViews>
    <sheetView topLeftCell="A12" zoomScale="70" zoomScaleNormal="70" workbookViewId="0">
      <selection activeCell="C27" sqref="C27"/>
    </sheetView>
  </sheetViews>
  <sheetFormatPr defaultRowHeight="15"/>
  <cols>
    <col min="1" max="1" width="3.28515625" customWidth="1"/>
    <col min="2" max="2" width="5.5703125" customWidth="1"/>
    <col min="3" max="3" width="42.85546875" customWidth="1"/>
    <col min="4" max="4" width="15.28515625" customWidth="1"/>
    <col min="5" max="5" width="17" customWidth="1"/>
    <col min="6" max="6" width="44" customWidth="1"/>
    <col min="7" max="7" width="18.42578125" customWidth="1"/>
    <col min="8" max="8" width="27.85546875" customWidth="1"/>
    <col min="9" max="9" width="5.140625" customWidth="1"/>
    <col min="10" max="10" width="24.85546875" customWidth="1"/>
    <col min="11" max="11" width="27.42578125" customWidth="1"/>
  </cols>
  <sheetData>
    <row r="1" spans="2:11" ht="24" thickBot="1">
      <c r="B1" s="83" t="s">
        <v>15</v>
      </c>
      <c r="C1" s="83"/>
      <c r="D1" s="83"/>
      <c r="E1" s="83"/>
      <c r="F1" s="83"/>
      <c r="G1" s="83"/>
      <c r="H1" s="83"/>
    </row>
    <row r="2" spans="2:11" ht="21">
      <c r="B2" s="18"/>
      <c r="C2" s="18"/>
      <c r="D2" s="18"/>
      <c r="E2" s="18"/>
      <c r="F2" s="18"/>
      <c r="G2" s="18"/>
      <c r="H2" s="18"/>
      <c r="J2" s="22" t="s">
        <v>8</v>
      </c>
      <c r="K2" s="23" t="s">
        <v>12</v>
      </c>
    </row>
    <row r="3" spans="2:11" ht="21">
      <c r="C3" s="30" t="s">
        <v>14</v>
      </c>
      <c r="D3" s="31">
        <v>2009</v>
      </c>
      <c r="H3" s="13"/>
      <c r="I3" s="13"/>
      <c r="J3" s="24">
        <f ca="1">TODAY()</f>
        <v>43734</v>
      </c>
      <c r="K3" s="25">
        <v>43709</v>
      </c>
    </row>
    <row r="4" spans="2:11" ht="15.75" thickBot="1">
      <c r="J4" s="26"/>
      <c r="K4" s="27"/>
    </row>
    <row r="5" spans="2:11" ht="114.75" thickBot="1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14"/>
      <c r="J5" s="2" t="s">
        <v>9</v>
      </c>
      <c r="K5" s="2" t="s">
        <v>13</v>
      </c>
    </row>
    <row r="6" spans="2:11" ht="31.5">
      <c r="B6" s="6">
        <v>1</v>
      </c>
      <c r="C6" s="4" t="s">
        <v>237</v>
      </c>
      <c r="D6" s="10">
        <v>39945</v>
      </c>
      <c r="E6" s="8" t="s">
        <v>159</v>
      </c>
      <c r="F6" s="41" t="s">
        <v>16</v>
      </c>
      <c r="G6" s="11" t="s">
        <v>7</v>
      </c>
      <c r="H6" s="12"/>
      <c r="I6" s="15"/>
      <c r="J6" s="17" t="str">
        <f t="shared" ref="J6:J27" ca="1" si="0">DATEDIF(D6,TODAY(),"y")&amp; " р. "&amp;DATEDIF(D6,TODAY(),"ym")&amp; " міс. "&amp;DATEDIF(D6,TODAY(),"md")&amp; " дн. "</f>
        <v xml:space="preserve">10 р. 4 міс. 14 дн. </v>
      </c>
      <c r="K6" s="16" t="str">
        <f t="shared" ref="K6:K27" si="1">DATEDIF(D6,$K$3,"y")&amp; " р. "&amp;DATEDIF(D6,$K$3,"ym")&amp; " міс. "&amp;DATEDIF(D6,$K$3,"md")&amp; " дн. "</f>
        <v xml:space="preserve">10 р. 3 міс. 20 дн. </v>
      </c>
    </row>
    <row r="7" spans="2:11" ht="31.5">
      <c r="B7" s="6">
        <v>2</v>
      </c>
      <c r="C7" s="4" t="s">
        <v>238</v>
      </c>
      <c r="D7" s="10">
        <v>39964</v>
      </c>
      <c r="E7" s="8" t="s">
        <v>239</v>
      </c>
      <c r="F7" s="41" t="s">
        <v>16</v>
      </c>
      <c r="G7" s="11" t="s">
        <v>7</v>
      </c>
      <c r="H7" s="12"/>
      <c r="I7" s="15"/>
      <c r="J7" s="17" t="str">
        <f t="shared" ca="1" si="0"/>
        <v xml:space="preserve">10 р. 3 міс. 26 дн. </v>
      </c>
      <c r="K7" s="16" t="str">
        <f t="shared" si="1"/>
        <v xml:space="preserve">10 р. 3 міс. 1 дн. </v>
      </c>
    </row>
    <row r="8" spans="2:11" ht="31.5">
      <c r="B8" s="5">
        <v>3</v>
      </c>
      <c r="C8" s="4" t="s">
        <v>240</v>
      </c>
      <c r="D8" s="10">
        <v>39865</v>
      </c>
      <c r="E8" s="8" t="s">
        <v>109</v>
      </c>
      <c r="F8" s="41" t="s">
        <v>16</v>
      </c>
      <c r="G8" s="11" t="s">
        <v>7</v>
      </c>
      <c r="H8" s="12"/>
      <c r="I8" s="15"/>
      <c r="J8" s="17" t="str">
        <f t="shared" ca="1" si="0"/>
        <v xml:space="preserve">10 р. 7 міс. 5 дн. </v>
      </c>
      <c r="K8" s="16" t="str">
        <f t="shared" si="1"/>
        <v xml:space="preserve">10 р. 6 міс. 11 дн. </v>
      </c>
    </row>
    <row r="9" spans="2:11" ht="31.5">
      <c r="B9" s="6">
        <v>4</v>
      </c>
      <c r="C9" s="4" t="s">
        <v>197</v>
      </c>
      <c r="D9" s="10">
        <v>39914</v>
      </c>
      <c r="E9" s="8" t="s">
        <v>241</v>
      </c>
      <c r="F9" s="41" t="s">
        <v>16</v>
      </c>
      <c r="G9" s="11" t="s">
        <v>7</v>
      </c>
      <c r="H9" s="12"/>
      <c r="I9" s="15"/>
      <c r="J9" s="17" t="str">
        <f t="shared" ca="1" si="0"/>
        <v xml:space="preserve">10 р. 5 міс. 15 дн. </v>
      </c>
      <c r="K9" s="16" t="str">
        <f t="shared" si="1"/>
        <v xml:space="preserve">10 р. 4 міс. 21 дн. </v>
      </c>
    </row>
    <row r="10" spans="2:11" ht="31.5">
      <c r="B10" s="6">
        <v>5</v>
      </c>
      <c r="C10" s="4" t="s">
        <v>242</v>
      </c>
      <c r="D10" s="10">
        <v>39928</v>
      </c>
      <c r="E10" s="8" t="s">
        <v>169</v>
      </c>
      <c r="F10" s="41" t="s">
        <v>16</v>
      </c>
      <c r="G10" s="11" t="s">
        <v>7</v>
      </c>
      <c r="H10" s="12"/>
      <c r="I10" s="15"/>
      <c r="J10" s="17" t="str">
        <f t="shared" ca="1" si="0"/>
        <v xml:space="preserve">10 р. 5 міс. 1 дн. </v>
      </c>
      <c r="K10" s="16" t="str">
        <f t="shared" si="1"/>
        <v xml:space="preserve">10 р. 4 міс. 7 дн. </v>
      </c>
    </row>
    <row r="11" spans="2:11" ht="31.5">
      <c r="B11" s="5">
        <v>6</v>
      </c>
      <c r="C11" s="4" t="s">
        <v>243</v>
      </c>
      <c r="D11" s="10">
        <v>39820</v>
      </c>
      <c r="E11" s="8" t="s">
        <v>244</v>
      </c>
      <c r="F11" s="41" t="s">
        <v>16</v>
      </c>
      <c r="G11" s="11" t="s">
        <v>7</v>
      </c>
      <c r="H11" s="12"/>
      <c r="I11" s="15"/>
      <c r="J11" s="17" t="str">
        <f t="shared" ca="1" si="0"/>
        <v xml:space="preserve">10 р. 8 міс. 19 дн. </v>
      </c>
      <c r="K11" s="16" t="str">
        <f t="shared" si="1"/>
        <v xml:space="preserve">10 р. 7 міс. 25 дн. </v>
      </c>
    </row>
    <row r="12" spans="2:11" ht="31.5">
      <c r="B12" s="6">
        <v>7</v>
      </c>
      <c r="C12" s="4" t="s">
        <v>245</v>
      </c>
      <c r="D12" s="10">
        <v>39829</v>
      </c>
      <c r="E12" s="8" t="s">
        <v>246</v>
      </c>
      <c r="F12" s="41" t="s">
        <v>16</v>
      </c>
      <c r="G12" s="11" t="s">
        <v>7</v>
      </c>
      <c r="H12" s="12"/>
      <c r="I12" s="15"/>
      <c r="J12" s="17" t="str">
        <f t="shared" ca="1" si="0"/>
        <v xml:space="preserve">10 р. 8 міс. 10 дн. </v>
      </c>
      <c r="K12" s="16" t="str">
        <f t="shared" si="1"/>
        <v xml:space="preserve">10 р. 7 міс. 16 дн. </v>
      </c>
    </row>
    <row r="13" spans="2:11" ht="31.5">
      <c r="B13" s="6">
        <v>8</v>
      </c>
      <c r="C13" s="4" t="s">
        <v>247</v>
      </c>
      <c r="D13" s="10">
        <v>40073</v>
      </c>
      <c r="E13" s="8" t="s">
        <v>248</v>
      </c>
      <c r="F13" s="41" t="s">
        <v>16</v>
      </c>
      <c r="G13" s="11" t="s">
        <v>7</v>
      </c>
      <c r="H13" s="12"/>
      <c r="I13" s="15"/>
      <c r="J13" s="17" t="str">
        <f t="shared" ca="1" si="0"/>
        <v xml:space="preserve">10 р. 0 міс. 9 дн. </v>
      </c>
      <c r="K13" s="16" t="str">
        <f t="shared" si="1"/>
        <v xml:space="preserve">9 р. 11 міс. 15 дн. </v>
      </c>
    </row>
    <row r="14" spans="2:11" ht="31.5">
      <c r="B14" s="5">
        <v>9</v>
      </c>
      <c r="C14" s="4" t="s">
        <v>249</v>
      </c>
      <c r="D14" s="10">
        <v>40002</v>
      </c>
      <c r="E14" s="8" t="s">
        <v>250</v>
      </c>
      <c r="F14" s="41" t="s">
        <v>16</v>
      </c>
      <c r="G14" s="11" t="s">
        <v>7</v>
      </c>
      <c r="H14" s="12"/>
      <c r="I14" s="15"/>
      <c r="J14" s="17" t="str">
        <f t="shared" ca="1" si="0"/>
        <v xml:space="preserve">10 р. 2 міс. 18 дн. </v>
      </c>
      <c r="K14" s="16" t="str">
        <f t="shared" si="1"/>
        <v xml:space="preserve">10 р. 1 міс. 24 дн. </v>
      </c>
    </row>
    <row r="15" spans="2:11" ht="31.5">
      <c r="B15" s="6">
        <v>10</v>
      </c>
      <c r="C15" s="4" t="s">
        <v>251</v>
      </c>
      <c r="D15" s="10">
        <v>39856</v>
      </c>
      <c r="E15" s="8" t="s">
        <v>252</v>
      </c>
      <c r="F15" s="41" t="s">
        <v>16</v>
      </c>
      <c r="G15" s="11" t="s">
        <v>7</v>
      </c>
      <c r="H15" s="12"/>
      <c r="I15" s="15"/>
      <c r="J15" s="17" t="str">
        <f t="shared" ca="1" si="0"/>
        <v xml:space="preserve">10 р. 7 міс. 14 дн. </v>
      </c>
      <c r="K15" s="16" t="str">
        <f t="shared" si="1"/>
        <v xml:space="preserve">10 р. 6 міс. 20 дн. </v>
      </c>
    </row>
    <row r="16" spans="2:11" ht="31.5">
      <c r="B16" s="5">
        <v>11</v>
      </c>
      <c r="C16" s="4" t="s">
        <v>253</v>
      </c>
      <c r="D16" s="10">
        <v>39831</v>
      </c>
      <c r="E16" s="8" t="s">
        <v>62</v>
      </c>
      <c r="F16" s="41" t="s">
        <v>16</v>
      </c>
      <c r="G16" s="11" t="s">
        <v>7</v>
      </c>
      <c r="H16" s="12"/>
      <c r="I16" s="15"/>
      <c r="J16" s="17" t="str">
        <f t="shared" ca="1" si="0"/>
        <v xml:space="preserve">10 р. 8 міс. 8 дн. </v>
      </c>
      <c r="K16" s="16" t="str">
        <f t="shared" si="1"/>
        <v xml:space="preserve">10 р. 7 міс. 14 дн. </v>
      </c>
    </row>
    <row r="17" spans="2:11" ht="31.5">
      <c r="B17" s="6">
        <v>12</v>
      </c>
      <c r="C17" s="4" t="s">
        <v>254</v>
      </c>
      <c r="D17" s="10">
        <v>40042</v>
      </c>
      <c r="E17" s="8" t="s">
        <v>226</v>
      </c>
      <c r="F17" s="41" t="s">
        <v>16</v>
      </c>
      <c r="G17" s="11" t="s">
        <v>7</v>
      </c>
      <c r="H17" s="12"/>
      <c r="I17" s="15"/>
      <c r="J17" s="17" t="str">
        <f ca="1">DATEDIF(D17,TODAY(),"y")&amp; " р. "&amp;DATEDIF(D17,TODAY(),"ym")&amp; " міс. "&amp;DATEDIF(D17,TODAY(),"md")&amp; " дн. "</f>
        <v xml:space="preserve">10 р. 1 міс. 9 дн. </v>
      </c>
      <c r="K17" s="16" t="str">
        <f>DATEDIF(D17,$K$3,"y")&amp; " р. "&amp;DATEDIF(D17,$K$3,"ym")&amp; " міс. "&amp;DATEDIF(D17,$K$3,"md")&amp; " дн. "</f>
        <v xml:space="preserve">10 р. 0 міс. 15 дн. </v>
      </c>
    </row>
    <row r="18" spans="2:11" ht="31.5">
      <c r="B18" s="6">
        <v>13</v>
      </c>
      <c r="C18" s="4" t="s">
        <v>255</v>
      </c>
      <c r="D18" s="10">
        <v>40000</v>
      </c>
      <c r="E18" s="8" t="s">
        <v>185</v>
      </c>
      <c r="F18" s="41" t="s">
        <v>16</v>
      </c>
      <c r="G18" s="11" t="s">
        <v>7</v>
      </c>
      <c r="H18" s="12"/>
      <c r="I18" s="15"/>
      <c r="J18" s="17" t="str">
        <f t="shared" ca="1" si="0"/>
        <v xml:space="preserve">10 р. 2 міс. 20 дн. </v>
      </c>
      <c r="K18" s="16" t="str">
        <f t="shared" si="1"/>
        <v xml:space="preserve">10 р. 1 міс. 26 дн. </v>
      </c>
    </row>
    <row r="19" spans="2:11" ht="31.5">
      <c r="B19" s="5">
        <v>14</v>
      </c>
      <c r="C19" s="4" t="s">
        <v>256</v>
      </c>
      <c r="D19" s="10">
        <v>39878</v>
      </c>
      <c r="E19" s="8" t="s">
        <v>257</v>
      </c>
      <c r="F19" s="41" t="s">
        <v>16</v>
      </c>
      <c r="G19" s="11" t="s">
        <v>7</v>
      </c>
      <c r="H19" s="12" t="s">
        <v>372</v>
      </c>
      <c r="I19" s="15"/>
      <c r="J19" s="17" t="str">
        <f t="shared" ca="1" si="0"/>
        <v xml:space="preserve">10 р. 6 міс. 20 дн. </v>
      </c>
      <c r="K19" s="16" t="str">
        <f t="shared" si="1"/>
        <v xml:space="preserve">10 р. 5 міс. 26 дн. </v>
      </c>
    </row>
    <row r="20" spans="2:11" ht="31.5">
      <c r="B20" s="6">
        <v>15</v>
      </c>
      <c r="C20" s="4" t="s">
        <v>258</v>
      </c>
      <c r="D20" s="10">
        <v>39838</v>
      </c>
      <c r="E20" s="8" t="s">
        <v>259</v>
      </c>
      <c r="F20" s="41" t="s">
        <v>16</v>
      </c>
      <c r="G20" s="11" t="s">
        <v>7</v>
      </c>
      <c r="H20" s="12"/>
      <c r="I20" s="15"/>
      <c r="J20" s="17" t="str">
        <f t="shared" ca="1" si="0"/>
        <v xml:space="preserve">10 р. 8 міс. 1 дн. </v>
      </c>
      <c r="K20" s="16" t="str">
        <f t="shared" si="1"/>
        <v xml:space="preserve">10 р. 7 міс. 7 дн. </v>
      </c>
    </row>
    <row r="21" spans="2:11" ht="31.5">
      <c r="B21" s="6">
        <v>16</v>
      </c>
      <c r="C21" s="4" t="s">
        <v>260</v>
      </c>
      <c r="D21" s="10">
        <v>39942</v>
      </c>
      <c r="E21" s="8" t="s">
        <v>261</v>
      </c>
      <c r="F21" s="41" t="s">
        <v>16</v>
      </c>
      <c r="G21" s="11" t="s">
        <v>7</v>
      </c>
      <c r="H21" s="12"/>
      <c r="I21" s="15"/>
      <c r="J21" s="17" t="str">
        <f t="shared" ca="1" si="0"/>
        <v xml:space="preserve">10 р. 4 міс. 17 дн. </v>
      </c>
      <c r="K21" s="16" t="str">
        <f t="shared" si="1"/>
        <v xml:space="preserve">10 р. 3 міс. 23 дн. </v>
      </c>
    </row>
    <row r="22" spans="2:11" ht="31.5">
      <c r="B22" s="5">
        <v>17</v>
      </c>
      <c r="C22" s="4" t="s">
        <v>262</v>
      </c>
      <c r="D22" s="10">
        <v>39885</v>
      </c>
      <c r="E22" s="8" t="s">
        <v>263</v>
      </c>
      <c r="F22" s="41" t="s">
        <v>16</v>
      </c>
      <c r="G22" s="11" t="s">
        <v>7</v>
      </c>
      <c r="H22" s="12"/>
      <c r="I22" s="15"/>
      <c r="J22" s="17" t="str">
        <f t="shared" ca="1" si="0"/>
        <v xml:space="preserve">10 р. 6 міс. 13 дн. </v>
      </c>
      <c r="K22" s="16" t="str">
        <f t="shared" si="1"/>
        <v xml:space="preserve">10 р. 5 міс. 19 дн. </v>
      </c>
    </row>
    <row r="23" spans="2:11" ht="31.5">
      <c r="B23" s="5">
        <v>18</v>
      </c>
      <c r="C23" s="4" t="s">
        <v>266</v>
      </c>
      <c r="D23" s="10">
        <v>40156</v>
      </c>
      <c r="E23" s="8" t="s">
        <v>267</v>
      </c>
      <c r="F23" s="41" t="s">
        <v>16</v>
      </c>
      <c r="G23" s="11" t="s">
        <v>7</v>
      </c>
      <c r="H23" s="12"/>
      <c r="I23" s="15"/>
      <c r="J23" s="17" t="str">
        <f t="shared" ca="1" si="0"/>
        <v xml:space="preserve">9 р. 9 міс. 17 дн. </v>
      </c>
      <c r="K23" s="16" t="str">
        <f t="shared" si="1"/>
        <v xml:space="preserve">9 р. 8 міс. 23 дн. </v>
      </c>
    </row>
    <row r="24" spans="2:11" ht="31.5">
      <c r="B24" s="5">
        <v>19</v>
      </c>
      <c r="C24" s="4" t="s">
        <v>268</v>
      </c>
      <c r="D24" s="10">
        <v>40080</v>
      </c>
      <c r="E24" s="8" t="s">
        <v>269</v>
      </c>
      <c r="F24" s="41" t="s">
        <v>16</v>
      </c>
      <c r="G24" s="11" t="s">
        <v>7</v>
      </c>
      <c r="H24" s="12"/>
      <c r="I24" s="15"/>
      <c r="J24" s="17" t="str">
        <f t="shared" ca="1" si="0"/>
        <v xml:space="preserve">10 р. 0 міс. 2 дн. </v>
      </c>
      <c r="K24" s="16" t="str">
        <f t="shared" si="1"/>
        <v xml:space="preserve">9 р. 11 міс. 8 дн. </v>
      </c>
    </row>
    <row r="25" spans="2:11" ht="31.5">
      <c r="B25" s="5">
        <v>20</v>
      </c>
      <c r="C25" s="4" t="s">
        <v>270</v>
      </c>
      <c r="D25" s="10">
        <v>40165</v>
      </c>
      <c r="E25" s="8" t="s">
        <v>218</v>
      </c>
      <c r="F25" s="41" t="s">
        <v>16</v>
      </c>
      <c r="G25" s="11" t="s">
        <v>7</v>
      </c>
      <c r="H25" s="12"/>
      <c r="I25" s="15"/>
      <c r="J25" s="17" t="str">
        <f t="shared" ca="1" si="0"/>
        <v xml:space="preserve">9 р. 9 міс. 8 дн. </v>
      </c>
      <c r="K25" s="16" t="str">
        <f t="shared" si="1"/>
        <v xml:space="preserve">9 р. 8 міс. 14 дн. </v>
      </c>
    </row>
    <row r="26" spans="2:11" ht="32.25" thickBot="1">
      <c r="B26" s="6">
        <v>21</v>
      </c>
      <c r="C26" s="4" t="s">
        <v>264</v>
      </c>
      <c r="D26" s="10">
        <v>40154</v>
      </c>
      <c r="E26" s="8" t="s">
        <v>265</v>
      </c>
      <c r="F26" s="41" t="s">
        <v>16</v>
      </c>
      <c r="G26" s="11" t="s">
        <v>7</v>
      </c>
      <c r="H26" s="12"/>
      <c r="I26" s="15"/>
      <c r="J26" s="28" t="str">
        <f t="shared" ca="1" si="0"/>
        <v xml:space="preserve">9 р. 9 міс. 19 дн. </v>
      </c>
      <c r="K26" s="16" t="str">
        <f t="shared" si="1"/>
        <v xml:space="preserve">9 р. 8 міс. 25 дн. </v>
      </c>
    </row>
    <row r="27" spans="2:11" ht="32.25" thickBot="1">
      <c r="B27" s="49">
        <v>22</v>
      </c>
      <c r="C27" s="50" t="s">
        <v>384</v>
      </c>
      <c r="D27" s="51">
        <v>39839</v>
      </c>
      <c r="E27" s="15" t="s">
        <v>385</v>
      </c>
      <c r="F27" s="41" t="s">
        <v>16</v>
      </c>
      <c r="G27" s="15" t="s">
        <v>7</v>
      </c>
      <c r="H27" s="12"/>
      <c r="I27" s="15"/>
      <c r="J27" s="28" t="str">
        <f t="shared" ca="1" si="0"/>
        <v xml:space="preserve">10 р. 8 міс. 0 дн. </v>
      </c>
      <c r="K27" s="16" t="str">
        <f t="shared" si="1"/>
        <v xml:space="preserve">10 р. 7 міс. 6 дн. </v>
      </c>
    </row>
    <row r="31" spans="2:11" ht="18.75">
      <c r="C31" s="19" t="s">
        <v>10</v>
      </c>
      <c r="D31" s="21" t="s">
        <v>11</v>
      </c>
      <c r="E31" s="20" t="s">
        <v>207</v>
      </c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K29"/>
  <sheetViews>
    <sheetView view="pageBreakPreview" zoomScale="60" zoomScaleNormal="70" workbookViewId="0">
      <selection activeCell="B1" sqref="B1:K1"/>
    </sheetView>
  </sheetViews>
  <sheetFormatPr defaultRowHeight="15"/>
  <cols>
    <col min="1" max="1" width="3.28515625" customWidth="1"/>
    <col min="2" max="2" width="5.5703125" customWidth="1"/>
    <col min="3" max="3" width="42.85546875" customWidth="1"/>
    <col min="4" max="4" width="15.28515625" customWidth="1"/>
    <col min="5" max="5" width="37.28515625" customWidth="1"/>
    <col min="6" max="6" width="44" customWidth="1"/>
    <col min="7" max="7" width="18.42578125" customWidth="1"/>
    <col min="8" max="8" width="21.140625" customWidth="1"/>
    <col min="9" max="9" width="5.140625" customWidth="1"/>
    <col min="10" max="10" width="24.85546875" customWidth="1"/>
    <col min="11" max="11" width="27.42578125" customWidth="1"/>
  </cols>
  <sheetData>
    <row r="1" spans="2:11" ht="27" thickBot="1">
      <c r="B1" s="84" t="s">
        <v>379</v>
      </c>
      <c r="C1" s="84"/>
      <c r="D1" s="84"/>
      <c r="E1" s="84"/>
      <c r="F1" s="84"/>
      <c r="G1" s="84"/>
      <c r="H1" s="84"/>
      <c r="I1" s="84"/>
      <c r="J1" s="84"/>
      <c r="K1" s="84"/>
    </row>
    <row r="2" spans="2:11" ht="21">
      <c r="B2" s="18"/>
      <c r="C2" s="18"/>
      <c r="D2" s="18"/>
      <c r="E2" s="18"/>
      <c r="F2" s="18"/>
      <c r="G2" s="18"/>
      <c r="H2" s="18"/>
      <c r="J2" s="22" t="s">
        <v>8</v>
      </c>
      <c r="K2" s="23" t="s">
        <v>12</v>
      </c>
    </row>
    <row r="3" spans="2:11" ht="21">
      <c r="C3" s="30" t="s">
        <v>14</v>
      </c>
      <c r="D3" s="31">
        <v>2010</v>
      </c>
      <c r="H3" s="13"/>
      <c r="I3" s="13"/>
      <c r="J3" s="24">
        <f ca="1">TODAY()</f>
        <v>43734</v>
      </c>
      <c r="K3" s="25">
        <v>43709</v>
      </c>
    </row>
    <row r="4" spans="2:11" ht="15.75" thickBot="1">
      <c r="J4" s="26"/>
      <c r="K4" s="27"/>
    </row>
    <row r="5" spans="2:11" ht="132.75" thickBot="1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14"/>
      <c r="J5" s="2" t="s">
        <v>9</v>
      </c>
      <c r="K5" s="2" t="s">
        <v>13</v>
      </c>
    </row>
    <row r="6" spans="2:11" ht="15.75">
      <c r="B6" s="5">
        <v>1</v>
      </c>
      <c r="C6" s="3" t="s">
        <v>271</v>
      </c>
      <c r="D6" s="7">
        <v>40429</v>
      </c>
      <c r="E6" s="57" t="s">
        <v>272</v>
      </c>
      <c r="F6" s="58" t="s">
        <v>16</v>
      </c>
      <c r="G6" s="8" t="s">
        <v>7</v>
      </c>
      <c r="H6" s="9"/>
      <c r="I6" s="15"/>
      <c r="J6" s="55" t="str">
        <f ca="1">DATEDIF(D6,TODAY(),"y")&amp; " р. "&amp;DATEDIF(D6,TODAY(),"ym")&amp; " міс. "&amp;DATEDIF(D6,TODAY(),"md")&amp; " дн. "</f>
        <v xml:space="preserve">9 р. 0 міс. 18 дн. </v>
      </c>
      <c r="K6" s="55" t="str">
        <f>DATEDIF(D6,$K$3,"y")&amp; " р. "&amp;DATEDIF(D6,$K$3,"ym")&amp; " міс. "&amp;DATEDIF(D6,$K$3,"md")&amp; " дн. "</f>
        <v xml:space="preserve">8 р. 11 міс. 24 дн. </v>
      </c>
    </row>
    <row r="7" spans="2:11" ht="15.75">
      <c r="B7" s="6">
        <v>2</v>
      </c>
      <c r="C7" s="4" t="s">
        <v>273</v>
      </c>
      <c r="D7" s="10">
        <v>40349</v>
      </c>
      <c r="E7" s="57" t="s">
        <v>274</v>
      </c>
      <c r="F7" s="58" t="s">
        <v>16</v>
      </c>
      <c r="G7" s="11" t="s">
        <v>7</v>
      </c>
      <c r="H7" s="12"/>
      <c r="I7" s="15"/>
      <c r="J7" s="56" t="str">
        <f t="shared" ref="J7:J25" ca="1" si="0">DATEDIF(D7,TODAY(),"y")&amp; " р. "&amp;DATEDIF(D7,TODAY(),"ym")&amp; " міс. "&amp;DATEDIF(D7,TODAY(),"md")&amp; " дн. "</f>
        <v xml:space="preserve">9 р. 3 міс. 6 дн. </v>
      </c>
      <c r="K7" s="55" t="str">
        <f t="shared" ref="K7:K25" si="1">DATEDIF(D7,$K$3,"y")&amp; " р. "&amp;DATEDIF(D7,$K$3,"ym")&amp; " міс. "&amp;DATEDIF(D7,$K$3,"md")&amp; " дн. "</f>
        <v xml:space="preserve">9 р. 2 міс. 12 дн. </v>
      </c>
    </row>
    <row r="8" spans="2:11" ht="15.75">
      <c r="B8" s="6">
        <v>3</v>
      </c>
      <c r="C8" s="4" t="s">
        <v>275</v>
      </c>
      <c r="D8" s="10">
        <v>40280</v>
      </c>
      <c r="E8" s="57" t="s">
        <v>276</v>
      </c>
      <c r="F8" s="58" t="s">
        <v>16</v>
      </c>
      <c r="G8" s="11" t="s">
        <v>7</v>
      </c>
      <c r="H8" s="12"/>
      <c r="I8" s="15"/>
      <c r="J8" s="56" t="str">
        <f t="shared" ca="1" si="0"/>
        <v xml:space="preserve">9 р. 5 міс. 14 дн. </v>
      </c>
      <c r="K8" s="55" t="str">
        <f t="shared" si="1"/>
        <v xml:space="preserve">9 р. 4 міс. 20 дн. </v>
      </c>
    </row>
    <row r="9" spans="2:11" ht="15.75">
      <c r="B9" s="5">
        <v>4</v>
      </c>
      <c r="C9" s="4" t="s">
        <v>277</v>
      </c>
      <c r="D9" s="10">
        <v>40381</v>
      </c>
      <c r="E9" s="57" t="s">
        <v>278</v>
      </c>
      <c r="F9" s="58" t="s">
        <v>16</v>
      </c>
      <c r="G9" s="11" t="s">
        <v>7</v>
      </c>
      <c r="H9" s="12"/>
      <c r="I9" s="15"/>
      <c r="J9" s="56" t="str">
        <f t="shared" ca="1" si="0"/>
        <v xml:space="preserve">9 р. 2 міс. 4 дн. </v>
      </c>
      <c r="K9" s="55" t="str">
        <f t="shared" si="1"/>
        <v xml:space="preserve">9 р. 1 міс. 10 дн. </v>
      </c>
    </row>
    <row r="10" spans="2:11" ht="15.75">
      <c r="B10" s="6">
        <v>5</v>
      </c>
      <c r="C10" s="4" t="s">
        <v>279</v>
      </c>
      <c r="D10" s="10">
        <v>40327</v>
      </c>
      <c r="E10" s="57" t="s">
        <v>212</v>
      </c>
      <c r="F10" s="58" t="s">
        <v>16</v>
      </c>
      <c r="G10" s="11" t="s">
        <v>7</v>
      </c>
      <c r="H10" s="12"/>
      <c r="I10" s="15"/>
      <c r="J10" s="56" t="str">
        <f t="shared" ca="1" si="0"/>
        <v xml:space="preserve">9 р. 3 міс. 28 дн. </v>
      </c>
      <c r="K10" s="55" t="str">
        <f t="shared" si="1"/>
        <v xml:space="preserve">9 р. 3 міс. 3 дн. </v>
      </c>
    </row>
    <row r="11" spans="2:11" ht="15.75">
      <c r="B11" s="6">
        <v>6</v>
      </c>
      <c r="C11" s="4" t="s">
        <v>280</v>
      </c>
      <c r="D11" s="10">
        <v>40220</v>
      </c>
      <c r="E11" s="57" t="s">
        <v>198</v>
      </c>
      <c r="F11" s="58" t="s">
        <v>16</v>
      </c>
      <c r="G11" s="11" t="s">
        <v>7</v>
      </c>
      <c r="H11" s="12"/>
      <c r="I11" s="15"/>
      <c r="J11" s="56" t="str">
        <f t="shared" ca="1" si="0"/>
        <v xml:space="preserve">9 р. 7 міс. 15 дн. </v>
      </c>
      <c r="K11" s="55" t="str">
        <f t="shared" si="1"/>
        <v xml:space="preserve">9 р. 6 міс. 21 дн. </v>
      </c>
    </row>
    <row r="12" spans="2:11" ht="15.75">
      <c r="B12" s="5">
        <v>7</v>
      </c>
      <c r="C12" s="4" t="s">
        <v>281</v>
      </c>
      <c r="D12" s="10">
        <v>40352</v>
      </c>
      <c r="E12" s="57" t="s">
        <v>282</v>
      </c>
      <c r="F12" s="58" t="s">
        <v>16</v>
      </c>
      <c r="G12" s="11" t="s">
        <v>7</v>
      </c>
      <c r="H12" s="12"/>
      <c r="I12" s="15"/>
      <c r="J12" s="56" t="str">
        <f t="shared" ca="1" si="0"/>
        <v xml:space="preserve">9 р. 3 міс. 3 дн. </v>
      </c>
      <c r="K12" s="55" t="str">
        <f t="shared" si="1"/>
        <v xml:space="preserve">9 р. 2 міс. 9 дн. </v>
      </c>
    </row>
    <row r="13" spans="2:11" ht="15.75">
      <c r="B13" s="6">
        <v>8</v>
      </c>
      <c r="C13" s="4" t="s">
        <v>283</v>
      </c>
      <c r="D13" s="10">
        <v>40305</v>
      </c>
      <c r="E13" s="57" t="s">
        <v>214</v>
      </c>
      <c r="F13" s="58" t="s">
        <v>16</v>
      </c>
      <c r="G13" s="11" t="s">
        <v>7</v>
      </c>
      <c r="H13" s="12"/>
      <c r="I13" s="15"/>
      <c r="J13" s="56" t="str">
        <f t="shared" ca="1" si="0"/>
        <v xml:space="preserve">9 р. 4 міс. 19 дн. </v>
      </c>
      <c r="K13" s="55" t="str">
        <f t="shared" si="1"/>
        <v xml:space="preserve">9 р. 3 міс. 25 дн. </v>
      </c>
    </row>
    <row r="14" spans="2:11" ht="15.75">
      <c r="B14" s="6">
        <v>9</v>
      </c>
      <c r="C14" s="4" t="s">
        <v>284</v>
      </c>
      <c r="D14" s="10">
        <v>40383</v>
      </c>
      <c r="E14" s="57" t="s">
        <v>285</v>
      </c>
      <c r="F14" s="58" t="s">
        <v>16</v>
      </c>
      <c r="G14" s="11" t="s">
        <v>7</v>
      </c>
      <c r="H14" s="12"/>
      <c r="I14" s="15"/>
      <c r="J14" s="56" t="str">
        <f t="shared" ca="1" si="0"/>
        <v xml:space="preserve">9 р. 2 міс. 2 дн. </v>
      </c>
      <c r="K14" s="55" t="str">
        <f t="shared" si="1"/>
        <v xml:space="preserve">9 р. 1 міс. 8 дн. </v>
      </c>
    </row>
    <row r="15" spans="2:11" ht="15.75">
      <c r="B15" s="5">
        <v>10</v>
      </c>
      <c r="C15" s="4" t="s">
        <v>286</v>
      </c>
      <c r="D15" s="10">
        <v>40284</v>
      </c>
      <c r="E15" s="57" t="s">
        <v>287</v>
      </c>
      <c r="F15" s="58" t="s">
        <v>16</v>
      </c>
      <c r="G15" s="11" t="s">
        <v>7</v>
      </c>
      <c r="H15" s="12"/>
      <c r="I15" s="15"/>
      <c r="J15" s="56" t="str">
        <f t="shared" ca="1" si="0"/>
        <v xml:space="preserve">9 р. 5 міс. 10 дн. </v>
      </c>
      <c r="K15" s="55" t="str">
        <f t="shared" si="1"/>
        <v xml:space="preserve">9 р. 4 міс. 16 дн. </v>
      </c>
    </row>
    <row r="16" spans="2:11" ht="15.75">
      <c r="B16" s="6">
        <v>11</v>
      </c>
      <c r="C16" s="4" t="s">
        <v>288</v>
      </c>
      <c r="D16" s="10">
        <v>40412</v>
      </c>
      <c r="E16" s="57" t="s">
        <v>289</v>
      </c>
      <c r="F16" s="58" t="s">
        <v>16</v>
      </c>
      <c r="G16" s="11" t="s">
        <v>7</v>
      </c>
      <c r="H16" s="12"/>
      <c r="I16" s="15"/>
      <c r="J16" s="56" t="str">
        <f t="shared" ca="1" si="0"/>
        <v xml:space="preserve">9 р. 1 міс. 4 дн. </v>
      </c>
      <c r="K16" s="55" t="str">
        <f t="shared" si="1"/>
        <v xml:space="preserve">9 р. 0 міс. 10 дн. </v>
      </c>
    </row>
    <row r="17" spans="2:11" ht="15.75">
      <c r="B17" s="6">
        <v>12</v>
      </c>
      <c r="C17" s="4" t="s">
        <v>290</v>
      </c>
      <c r="D17" s="10">
        <v>40375</v>
      </c>
      <c r="E17" s="57" t="s">
        <v>291</v>
      </c>
      <c r="F17" s="58" t="s">
        <v>16</v>
      </c>
      <c r="G17" s="11" t="s">
        <v>7</v>
      </c>
      <c r="H17" s="59" t="s">
        <v>372</v>
      </c>
      <c r="I17" s="15"/>
      <c r="J17" s="56" t="str">
        <f t="shared" ca="1" si="0"/>
        <v xml:space="preserve">9 р. 2 міс. 10 дн. </v>
      </c>
      <c r="K17" s="55" t="str">
        <f t="shared" si="1"/>
        <v xml:space="preserve">9 р. 1 міс. 16 дн. </v>
      </c>
    </row>
    <row r="18" spans="2:11" ht="15.75">
      <c r="B18" s="5">
        <v>13</v>
      </c>
      <c r="C18" s="4" t="s">
        <v>292</v>
      </c>
      <c r="D18" s="10">
        <v>40218</v>
      </c>
      <c r="E18" s="57" t="s">
        <v>293</v>
      </c>
      <c r="F18" s="58" t="s">
        <v>16</v>
      </c>
      <c r="G18" s="11" t="s">
        <v>7</v>
      </c>
      <c r="H18" s="12"/>
      <c r="I18" s="15"/>
      <c r="J18" s="56" t="str">
        <f t="shared" ca="1" si="0"/>
        <v xml:space="preserve">9 р. 7 міс. 17 дн. </v>
      </c>
      <c r="K18" s="55" t="str">
        <f t="shared" si="1"/>
        <v xml:space="preserve">9 р. 6 міс. 23 дн. </v>
      </c>
    </row>
    <row r="19" spans="2:11" ht="15.75">
      <c r="B19" s="6">
        <v>14</v>
      </c>
      <c r="C19" s="4" t="s">
        <v>294</v>
      </c>
      <c r="D19" s="10">
        <v>40499</v>
      </c>
      <c r="E19" s="57" t="s">
        <v>295</v>
      </c>
      <c r="F19" s="58" t="s">
        <v>16</v>
      </c>
      <c r="G19" s="11" t="s">
        <v>7</v>
      </c>
      <c r="H19" s="12"/>
      <c r="I19" s="15"/>
      <c r="J19" s="56" t="str">
        <f t="shared" ca="1" si="0"/>
        <v xml:space="preserve">8 р. 10 міс. 9 дн. </v>
      </c>
      <c r="K19" s="55" t="str">
        <f t="shared" si="1"/>
        <v xml:space="preserve">8 р. 9 міс. 15 дн. </v>
      </c>
    </row>
    <row r="20" spans="2:11" ht="15.75">
      <c r="B20" s="6">
        <v>15</v>
      </c>
      <c r="C20" s="4" t="s">
        <v>296</v>
      </c>
      <c r="D20" s="10">
        <v>40380</v>
      </c>
      <c r="E20" s="57" t="s">
        <v>246</v>
      </c>
      <c r="F20" s="58" t="s">
        <v>16</v>
      </c>
      <c r="G20" s="11" t="s">
        <v>7</v>
      </c>
      <c r="H20" s="12"/>
      <c r="I20" s="15"/>
      <c r="J20" s="56" t="str">
        <f t="shared" ca="1" si="0"/>
        <v xml:space="preserve">9 р. 2 міс. 5 дн. </v>
      </c>
      <c r="K20" s="55" t="str">
        <f t="shared" si="1"/>
        <v xml:space="preserve">9 р. 1 міс. 11 дн. </v>
      </c>
    </row>
    <row r="21" spans="2:11" ht="15.75">
      <c r="B21" s="5">
        <v>16</v>
      </c>
      <c r="C21" s="4" t="s">
        <v>297</v>
      </c>
      <c r="D21" s="10">
        <v>40495</v>
      </c>
      <c r="E21" s="57" t="s">
        <v>298</v>
      </c>
      <c r="F21" s="58" t="s">
        <v>16</v>
      </c>
      <c r="G21" s="11" t="s">
        <v>7</v>
      </c>
      <c r="H21" s="12"/>
      <c r="I21" s="15"/>
      <c r="J21" s="56" t="str">
        <f t="shared" ca="1" si="0"/>
        <v xml:space="preserve">8 р. 10 міс. 13 дн. </v>
      </c>
      <c r="K21" s="55" t="str">
        <f t="shared" si="1"/>
        <v xml:space="preserve">8 р. 9 міс. 19 дн. </v>
      </c>
    </row>
    <row r="22" spans="2:11" ht="15.75">
      <c r="B22" s="6">
        <v>17</v>
      </c>
      <c r="C22" s="4" t="s">
        <v>299</v>
      </c>
      <c r="D22" s="10">
        <v>40486</v>
      </c>
      <c r="E22" s="57" t="s">
        <v>300</v>
      </c>
      <c r="F22" s="58" t="s">
        <v>16</v>
      </c>
      <c r="G22" s="11" t="s">
        <v>7</v>
      </c>
      <c r="H22" s="12"/>
      <c r="I22" s="15"/>
      <c r="J22" s="56" t="str">
        <f t="shared" ca="1" si="0"/>
        <v xml:space="preserve">8 р. 10 міс. 22 дн. </v>
      </c>
      <c r="K22" s="55" t="str">
        <f t="shared" si="1"/>
        <v xml:space="preserve">8 р. 9 міс. 28 дн. </v>
      </c>
    </row>
    <row r="23" spans="2:11" ht="15.75">
      <c r="B23" s="6">
        <v>18</v>
      </c>
      <c r="C23" s="4" t="s">
        <v>301</v>
      </c>
      <c r="D23" s="10">
        <v>40506</v>
      </c>
      <c r="E23" s="57" t="s">
        <v>244</v>
      </c>
      <c r="F23" s="58" t="s">
        <v>16</v>
      </c>
      <c r="G23" s="11" t="s">
        <v>7</v>
      </c>
      <c r="H23" s="12"/>
      <c r="I23" s="15"/>
      <c r="J23" s="56" t="str">
        <f t="shared" ca="1" si="0"/>
        <v xml:space="preserve">8 р. 10 міс. 2 дн. </v>
      </c>
      <c r="K23" s="55" t="str">
        <f t="shared" si="1"/>
        <v xml:space="preserve">8 р. 9 міс. 8 дн. </v>
      </c>
    </row>
    <row r="24" spans="2:11" ht="15.75">
      <c r="B24" s="5">
        <v>19</v>
      </c>
      <c r="C24" s="4" t="s">
        <v>302</v>
      </c>
      <c r="D24" s="10">
        <v>40211</v>
      </c>
      <c r="E24" s="57" t="s">
        <v>303</v>
      </c>
      <c r="F24" s="58" t="s">
        <v>16</v>
      </c>
      <c r="G24" s="11" t="s">
        <v>7</v>
      </c>
      <c r="H24" s="12"/>
      <c r="I24" s="15"/>
      <c r="J24" s="56" t="str">
        <f t="shared" ca="1" si="0"/>
        <v xml:space="preserve">9 р. 7 міс. 24 дн. </v>
      </c>
      <c r="K24" s="55" t="str">
        <f t="shared" si="1"/>
        <v xml:space="preserve">9 р. 6 міс. 30 дн. </v>
      </c>
    </row>
    <row r="25" spans="2:11" ht="15.75">
      <c r="B25" s="5">
        <v>20</v>
      </c>
      <c r="C25" s="4" t="s">
        <v>304</v>
      </c>
      <c r="D25" s="10">
        <v>40486</v>
      </c>
      <c r="E25" s="57" t="s">
        <v>305</v>
      </c>
      <c r="F25" s="58" t="s">
        <v>16</v>
      </c>
      <c r="G25" s="11" t="s">
        <v>7</v>
      </c>
      <c r="H25" s="12"/>
      <c r="I25" s="15"/>
      <c r="J25" s="56" t="str">
        <f t="shared" ca="1" si="0"/>
        <v xml:space="preserve">8 р. 10 міс. 22 дн. </v>
      </c>
      <c r="K25" s="55" t="str">
        <f t="shared" si="1"/>
        <v xml:space="preserve">8 р. 9 міс. 28 дн. </v>
      </c>
    </row>
    <row r="29" spans="2:11" ht="18.75">
      <c r="C29" s="19" t="s">
        <v>10</v>
      </c>
      <c r="D29" s="21" t="s">
        <v>11</v>
      </c>
      <c r="E29" s="20" t="s">
        <v>207</v>
      </c>
    </row>
  </sheetData>
  <mergeCells count="1">
    <mergeCell ref="B1:K1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</vt:i4>
      </vt:variant>
    </vt:vector>
  </HeadingPairs>
  <TitlesOfParts>
    <vt:vector size="15" baseType="lpstr"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Всі</vt:lpstr>
      <vt:lpstr>'2012'!Область_печати</vt:lpstr>
      <vt:lpstr>'2013'!Область_печати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Пользователь Windows</cp:lastModifiedBy>
  <cp:lastPrinted>2019-02-08T12:29:21Z</cp:lastPrinted>
  <dcterms:created xsi:type="dcterms:W3CDTF">2019-02-04T16:10:48Z</dcterms:created>
  <dcterms:modified xsi:type="dcterms:W3CDTF">2019-09-26T08:19:29Z</dcterms:modified>
</cp:coreProperties>
</file>